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<sst xmlns="http://schemas.openxmlformats.org/spreadsheetml/2006/main" count="174" uniqueCount="64">
  <si>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</si>
  <si>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</si>
  <si>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</si>
  <si>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</si>
  <si>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</si>
  <si>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</si>
  <si>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</si>
  <si>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</si>
  <si>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</si>
  <si>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</si>
  <si>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</si>
  <si>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</si>
  <si>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</si>
  <si>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</si>
  <si>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</si>
  <si>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</si>
  <si>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</si>
  <si>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</si>
  <si>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</si>
  <si>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</si>
  <si>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</si>
  <si>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</si>
  <si>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</si>
  <si>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</si>
  <si>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</si>
  <si>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</si>
  <si>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</si>
  <si>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</si>
  <si>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</si>
  <si>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</si>
  <si>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</si>
  <si>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</si>
  <si>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</si>
  <si>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</si>
  <si>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</si>
  <si>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</si>
  <si>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</si>
  <si>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</si>
  <si>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</si>
  <si>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</si>
  <si>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</si>
  <si>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</si>
  <si>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</si>
  <si>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</si>
  <si>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</si>
  <si>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</si>
  <si>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</si>
  <si>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Metre</t>
  </si>
  <si>
    <t>Laying of one number PVC insulated and PVC sheathed / XLPE power cable of 1.1 kV grade of following size in the existing RCC HUME/ METAL/DWC HDPE pipe as required.</t>
  </si>
  <si>
    <t>63 mm dia (OD-63 mm &amp; ID-51 mm nominal)</t>
  </si>
  <si>
    <t>Upto 35 sq. mm</t>
  </si>
  <si>
    <t>Supplying and making end termination with brass compression gland and aluminum lugs for following size of PVC insulated and PVC sheathed / XLPE aluminum conductor cable of 1.1kV grade as required.</t>
  </si>
  <si>
    <t>Name of Work: External Street lighting along the road at the rear side of Visitors Forest Retreat and at the rear side of Residence Area Children’s park at IISER, Thiruvananthapuram</t>
  </si>
  <si>
    <t xml:space="preserve">Supply, installation, testing and commissioning of pre-wired LED post top lanterns consisting of lumen level not less than 3300lumens and not more than 45W power, the fixture should be powder coated diecast aluminium housing with clear diffuser, THD&lt;10%, PF&gt;=0.95, 3000K warm white,min 4KV surge protection, IP65 protection, conforms to IS 10322 Part 5  complete, including necessary interconnections and Earthing as required.
(Approved Makes: Bajaj Cat No: ARIAN,Havells Cat No: RUBY,Philips BDP102 LED50/830 DS,KLITE KL-4523 Romania)
</t>
  </si>
  <si>
    <t xml:space="preserve">Supply, installation, testing and commissioning of pre-wired LED post top lantern with glare free indirect lighting consisting of lumen level not less than 3300lumens and not more than 45W power, the fixture should be powder coated diecast aluminium housing with clear diffuser, THD&lt;10%, PF&gt;=0.95, 4000K neutral white,min 4KV surge protection, IP65 protection, conforms to IS 10322 Part 5  complete, including necessary interconnections and Earthing as required.
(Approved Makes: Bajaj Tenco BRIL,Havells Spirng6,,KLITE KL-4520 Gema)
</t>
  </si>
  <si>
    <t>Supply and installation of 4mtr high hot dip galvanised conical poles with 118 mm bottom dia &amp; 75 mm top dia made up of 3mm thick HT steel sheet along with base plate of size 200X200X12mm thick along with foundation bolts and suitable reducer to mount the light fixture as mentioned in item no. (1) on reinforced cement concrete 1:3:6 (1 cement : 3 coarse sand : 6 graded stone aggregate 40 mm nominal size) foundation (as per the drawing attached) including excavation, refilling, finishing etc. and with 6A DP MCB , 3core x 1.5sqmm flexible PVC copper cable for interconnecting light fixture to the MCB, GI sheet for connecting cable gland, earthing etc as required.
Make: Bajaj/RR ISPAT/Transrail</t>
  </si>
  <si>
    <t>Supply and installation of 4mtr high hot dip galvanised conical poles on the existing foundation with 118 mm bottom dia &amp; 75 mm top dia made up of 3mm thick HT steel sheet along with base plate of size 200X200X12mm thick with suitable reducer to mount the light fixture as mentioned in item no. (1)  and with 6A DP MCB , 3core x 1.5sqmm flexible PVC copper cable for interconnecting light fixture to the MCB, GI sheet for connecting cable gland, earthing etc as required.
Make: Bajaj/RR ISPAT/Transrail</t>
  </si>
  <si>
    <t>Supply &amp; fixing  of copper bonded ground rod having min 100 micron of copper coating, diameter of min 14.2 mm with length 600 mm driven into earth with necessary interconnections from pole foundation to earth rod using min 600mm length 10swg Cu. wire. All the interconnections shall be done using stainless steel nut bolts.</t>
  </si>
  <si>
    <t>Supply of FRLS XLPE power cable of 1.1 kV grade of following size as required.</t>
  </si>
  <si>
    <t>4C x 6 sqmm Aluminium armoured cable (A2XFY)</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</si>
  <si>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t>
  </si>
  <si>
    <t>Laying of one number PVC insulated and PVC sheathed / XLPE power cable of 1.1 kV grade of following size on wall surface as required.</t>
  </si>
  <si>
    <t>Upto 35 sq. mm (clamped with 1mm thick saddle)</t>
  </si>
  <si>
    <t>4core X 6 sq. mm(19mm)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</si>
</sst>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0"/>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80" customHeight="1">
      <c r="A13" s="78">
        <v>1</v>
      </c>
      <c r="B13" s="80" t="s">
        <v>53</v>
      </c>
      <c r="C13" s="77"/>
      <c r="D13" s="64">
        <v>32</v>
      </c>
      <c r="E13" s="65" t="s">
        <v>46</v>
      </c>
      <c r="F13" s="81">
        <v>6543</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53</v>
      </c>
      <c r="IC13" s="34"/>
      <c r="ID13" s="34">
        <v>32</v>
      </c>
      <c r="IE13" s="34" t="s">
        <v>46</v>
      </c>
      <c r="IF13" s="35"/>
      <c r="IG13" s="35"/>
      <c r="IH13" s="35"/>
      <c r="II13" s="35"/>
    </row>
    <row r="14" spans="1:243" s="33" customFormat="1" ht="174.75" customHeight="1">
      <c r="A14" s="78">
        <v>2</v>
      </c>
      <c r="B14" s="80" t="s">
        <v>54</v>
      </c>
      <c r="C14" s="77"/>
      <c r="D14" s="64">
        <v>2</v>
      </c>
      <c r="E14" s="65" t="s">
        <v>46</v>
      </c>
      <c r="F14" s="81">
        <v>9008</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54</v>
      </c>
      <c r="IC14" s="34"/>
      <c r="ID14" s="34">
        <v>2</v>
      </c>
      <c r="IE14" s="34" t="s">
        <v>46</v>
      </c>
      <c r="IF14" s="35"/>
      <c r="IG14" s="35"/>
      <c r="IH14" s="35"/>
      <c r="II14" s="35"/>
    </row>
    <row r="15" spans="1:243" s="33" customFormat="1" ht="204.75">
      <c r="A15" s="78">
        <v>3</v>
      </c>
      <c r="B15" s="80" t="s">
        <v>55</v>
      </c>
      <c r="C15" s="77"/>
      <c r="D15" s="64">
        <v>32</v>
      </c>
      <c r="E15" s="65" t="s">
        <v>46</v>
      </c>
      <c r="F15" s="81">
        <v>28140</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3</v>
      </c>
      <c r="IB15" s="62" t="s">
        <v>55</v>
      </c>
      <c r="IC15" s="34"/>
      <c r="ID15" s="34">
        <v>32</v>
      </c>
      <c r="IE15" s="34" t="s">
        <v>46</v>
      </c>
      <c r="IF15" s="35"/>
      <c r="IG15" s="35"/>
      <c r="IH15" s="35"/>
      <c r="II15" s="35"/>
    </row>
    <row r="16" spans="1:243" s="33" customFormat="1" ht="147.75" customHeight="1">
      <c r="A16" s="78">
        <v>4</v>
      </c>
      <c r="B16" s="80" t="s">
        <v>56</v>
      </c>
      <c r="C16" s="77"/>
      <c r="D16" s="64">
        <v>2</v>
      </c>
      <c r="E16" s="65" t="s">
        <v>46</v>
      </c>
      <c r="F16" s="81">
        <v>19685</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4</v>
      </c>
      <c r="IB16" s="62" t="s">
        <v>56</v>
      </c>
      <c r="IC16" s="34"/>
      <c r="ID16" s="34">
        <v>2</v>
      </c>
      <c r="IE16" s="34" t="s">
        <v>46</v>
      </c>
      <c r="IF16" s="35"/>
      <c r="IG16" s="35"/>
      <c r="IH16" s="35"/>
      <c r="II16" s="35"/>
    </row>
    <row r="17" spans="1:243" s="33" customFormat="1" ht="100.5" customHeight="1">
      <c r="A17" s="78">
        <v>5</v>
      </c>
      <c r="B17" s="80" t="s">
        <v>57</v>
      </c>
      <c r="C17" s="77"/>
      <c r="D17" s="64">
        <v>34</v>
      </c>
      <c r="E17" s="65" t="s">
        <v>46</v>
      </c>
      <c r="F17" s="81">
        <v>346</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5</v>
      </c>
      <c r="IB17" s="62" t="s">
        <v>57</v>
      </c>
      <c r="IC17" s="34"/>
      <c r="ID17" s="34">
        <v>34</v>
      </c>
      <c r="IE17" s="34" t="s">
        <v>46</v>
      </c>
      <c r="IF17" s="35"/>
      <c r="IG17" s="35"/>
      <c r="IH17" s="35"/>
      <c r="II17" s="35"/>
    </row>
    <row r="18" spans="1:243" s="33" customFormat="1" ht="31.5">
      <c r="A18" s="78">
        <v>6</v>
      </c>
      <c r="B18" s="80" t="s">
        <v>58</v>
      </c>
      <c r="C18" s="77"/>
      <c r="D18" s="64"/>
      <c r="E18" s="65"/>
      <c r="F18" s="28"/>
      <c r="G18" s="36"/>
      <c r="H18" s="36"/>
      <c r="I18" s="29"/>
      <c r="J18" s="30"/>
      <c r="K18" s="31"/>
      <c r="L18" s="31"/>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c r="BB18" s="68"/>
      <c r="BC18" s="67"/>
      <c r="IA18" s="34">
        <v>6</v>
      </c>
      <c r="IB18" s="62" t="s">
        <v>58</v>
      </c>
      <c r="IC18" s="34"/>
      <c r="ID18" s="34"/>
      <c r="IE18" s="34"/>
      <c r="IF18" s="35"/>
      <c r="IG18" s="35"/>
      <c r="IH18" s="35"/>
      <c r="II18" s="35"/>
    </row>
    <row r="19" spans="1:243" s="33" customFormat="1" ht="22.5" customHeight="1">
      <c r="A19" s="78">
        <v>6.1</v>
      </c>
      <c r="B19" s="80" t="s">
        <v>59</v>
      </c>
      <c r="C19" s="77"/>
      <c r="D19" s="64">
        <v>600</v>
      </c>
      <c r="E19" s="65" t="s">
        <v>47</v>
      </c>
      <c r="F19" s="28">
        <v>346</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6.1</v>
      </c>
      <c r="IB19" s="62" t="s">
        <v>59</v>
      </c>
      <c r="IC19" s="34"/>
      <c r="ID19" s="34">
        <v>600</v>
      </c>
      <c r="IE19" s="34" t="s">
        <v>47</v>
      </c>
      <c r="IF19" s="35"/>
      <c r="IG19" s="35"/>
      <c r="IH19" s="35"/>
      <c r="II19" s="35"/>
    </row>
    <row r="20" spans="1:243" s="33" customFormat="1" ht="110.25">
      <c r="A20" s="78">
        <v>7</v>
      </c>
      <c r="B20" s="80" t="s">
        <v>60</v>
      </c>
      <c r="C20" s="77"/>
      <c r="D20" s="64"/>
      <c r="E20" s="65"/>
      <c r="F20" s="28"/>
      <c r="G20" s="36"/>
      <c r="H20" s="36"/>
      <c r="I20" s="29"/>
      <c r="J20" s="30"/>
      <c r="K20" s="31"/>
      <c r="L20" s="31"/>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c r="BB20" s="68"/>
      <c r="BC20" s="67"/>
      <c r="IA20" s="34">
        <v>7</v>
      </c>
      <c r="IB20" s="62" t="s">
        <v>60</v>
      </c>
      <c r="IC20" s="34"/>
      <c r="ID20" s="34"/>
      <c r="IE20" s="34"/>
      <c r="IF20" s="35"/>
      <c r="IG20" s="35"/>
      <c r="IH20" s="35"/>
      <c r="II20" s="35"/>
    </row>
    <row r="21" spans="1:243" s="33" customFormat="1" ht="22.5" customHeight="1">
      <c r="A21" s="78">
        <v>7.1</v>
      </c>
      <c r="B21" s="80" t="s">
        <v>49</v>
      </c>
      <c r="C21" s="77"/>
      <c r="D21" s="64">
        <v>510</v>
      </c>
      <c r="E21" s="65" t="s">
        <v>47</v>
      </c>
      <c r="F21" s="28">
        <v>263</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7.1</v>
      </c>
      <c r="IB21" s="62" t="s">
        <v>49</v>
      </c>
      <c r="IC21" s="34"/>
      <c r="ID21" s="34">
        <v>510</v>
      </c>
      <c r="IE21" s="34" t="s">
        <v>47</v>
      </c>
      <c r="IF21" s="35"/>
      <c r="IG21" s="35"/>
      <c r="IH21" s="35"/>
      <c r="II21" s="35"/>
    </row>
    <row r="22" spans="1:243" s="33" customFormat="1" ht="53.25" customHeight="1">
      <c r="A22" s="78">
        <v>8</v>
      </c>
      <c r="B22" s="80" t="s">
        <v>48</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8</v>
      </c>
      <c r="IB22" s="62" t="s">
        <v>48</v>
      </c>
      <c r="IC22" s="34"/>
      <c r="ID22" s="34"/>
      <c r="IE22" s="34"/>
      <c r="IF22" s="35"/>
      <c r="IG22" s="35"/>
      <c r="IH22" s="35"/>
      <c r="II22" s="35"/>
    </row>
    <row r="23" spans="1:243" s="33" customFormat="1" ht="15.75">
      <c r="A23" s="78">
        <v>8.1</v>
      </c>
      <c r="B23" s="80" t="s">
        <v>50</v>
      </c>
      <c r="C23" s="77"/>
      <c r="D23" s="64">
        <v>590</v>
      </c>
      <c r="E23" s="65" t="s">
        <v>47</v>
      </c>
      <c r="F23" s="28">
        <v>39</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8.1</v>
      </c>
      <c r="IB23" s="62" t="s">
        <v>50</v>
      </c>
      <c r="IC23" s="34"/>
      <c r="ID23" s="34">
        <v>590</v>
      </c>
      <c r="IE23" s="34" t="s">
        <v>47</v>
      </c>
      <c r="IF23" s="35"/>
      <c r="IG23" s="35"/>
      <c r="IH23" s="35"/>
      <c r="II23" s="35"/>
    </row>
    <row r="24" spans="1:243" s="33" customFormat="1" ht="47.25">
      <c r="A24" s="78">
        <v>9</v>
      </c>
      <c r="B24" s="80" t="s">
        <v>61</v>
      </c>
      <c r="C24" s="77"/>
      <c r="D24" s="64"/>
      <c r="E24" s="65"/>
      <c r="F24" s="28"/>
      <c r="G24" s="36"/>
      <c r="H24" s="36"/>
      <c r="I24" s="29"/>
      <c r="J24" s="30"/>
      <c r="K24" s="31"/>
      <c r="L24" s="31"/>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c r="BB24" s="68"/>
      <c r="BC24" s="67"/>
      <c r="IA24" s="34">
        <v>9</v>
      </c>
      <c r="IB24" s="62" t="s">
        <v>61</v>
      </c>
      <c r="IC24" s="34"/>
      <c r="ID24" s="34"/>
      <c r="IE24" s="34"/>
      <c r="IF24" s="35"/>
      <c r="IG24" s="35"/>
      <c r="IH24" s="35"/>
      <c r="II24" s="35"/>
    </row>
    <row r="25" spans="1:243" s="33" customFormat="1" ht="15.75">
      <c r="A25" s="78">
        <v>9.1</v>
      </c>
      <c r="B25" s="80" t="s">
        <v>62</v>
      </c>
      <c r="C25" s="77"/>
      <c r="D25" s="64">
        <v>35</v>
      </c>
      <c r="E25" s="65" t="s">
        <v>47</v>
      </c>
      <c r="F25" s="28">
        <v>58</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9.1</v>
      </c>
      <c r="IB25" s="62" t="s">
        <v>62</v>
      </c>
      <c r="IC25" s="34"/>
      <c r="ID25" s="34">
        <v>35</v>
      </c>
      <c r="IE25" s="34" t="s">
        <v>47</v>
      </c>
      <c r="IF25" s="35"/>
      <c r="IG25" s="35"/>
      <c r="IH25" s="35"/>
      <c r="II25" s="35"/>
    </row>
    <row r="26" spans="1:243" s="33" customFormat="1" ht="63">
      <c r="A26" s="78">
        <v>10</v>
      </c>
      <c r="B26" s="80" t="s">
        <v>51</v>
      </c>
      <c r="C26" s="77"/>
      <c r="D26" s="64"/>
      <c r="E26" s="65"/>
      <c r="F26" s="28"/>
      <c r="G26" s="36"/>
      <c r="H26" s="36"/>
      <c r="I26" s="29"/>
      <c r="J26" s="30"/>
      <c r="K26" s="31"/>
      <c r="L26" s="31"/>
      <c r="M26" s="65"/>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c r="BB26" s="68"/>
      <c r="BC26" s="67"/>
      <c r="IA26" s="34">
        <v>10</v>
      </c>
      <c r="IB26" s="62" t="s">
        <v>51</v>
      </c>
      <c r="IC26" s="34"/>
      <c r="ID26" s="34"/>
      <c r="IE26" s="34"/>
      <c r="IF26" s="35"/>
      <c r="IG26" s="35"/>
      <c r="IH26" s="35"/>
      <c r="II26" s="35"/>
    </row>
    <row r="27" spans="1:243" s="33" customFormat="1" ht="15.75">
      <c r="A27" s="78">
        <v>10.1</v>
      </c>
      <c r="B27" s="80" t="s">
        <v>63</v>
      </c>
      <c r="C27" s="77"/>
      <c r="D27" s="64">
        <v>66</v>
      </c>
      <c r="E27" s="65" t="s">
        <v>46</v>
      </c>
      <c r="F27" s="28">
        <v>256</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10.1</v>
      </c>
      <c r="IB27" s="62" t="s">
        <v>63</v>
      </c>
      <c r="IC27" s="34"/>
      <c r="ID27" s="34">
        <v>66</v>
      </c>
      <c r="IE27" s="34" t="s">
        <v>46</v>
      </c>
      <c r="IF27" s="35"/>
      <c r="IG27" s="35"/>
      <c r="IH27" s="35"/>
      <c r="II27" s="35"/>
    </row>
    <row r="28" spans="1:243" s="33" customFormat="1" ht="33" customHeight="1">
      <c r="A28" s="71" t="s">
        <v>35</v>
      </c>
      <c r="B28" s="70"/>
      <c r="C28" s="42"/>
      <c r="D28" s="74"/>
      <c r="E28" s="43"/>
      <c r="F28" s="43"/>
      <c r="G28" s="43"/>
      <c r="H28" s="44"/>
      <c r="I28" s="44"/>
      <c r="J28" s="44"/>
      <c r="K28" s="44"/>
      <c r="L28" s="45"/>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69">
        <f>SUM(BA13:BA27)</f>
        <v>0</v>
      </c>
      <c r="BB28" s="69" t="e">
        <f>SUM(#REF!)</f>
        <v>#REF!</v>
      </c>
      <c r="BC28" s="67" t="str">
        <f>SpellNumber($E$2,BA28)</f>
        <v>INR Zero Only</v>
      </c>
      <c r="IA28" s="34"/>
      <c r="IB28" s="34"/>
      <c r="IC28" s="34"/>
      <c r="ID28" s="34"/>
      <c r="IE28" s="34"/>
      <c r="IF28" s="35"/>
      <c r="IG28" s="35"/>
      <c r="IH28" s="35"/>
      <c r="II28" s="35"/>
    </row>
    <row r="29" spans="1:243" s="55" customFormat="1" ht="39" customHeight="1" hidden="1">
      <c r="A29" s="47" t="s">
        <v>36</v>
      </c>
      <c r="B29" s="48"/>
      <c r="C29" s="49"/>
      <c r="D29" s="75"/>
      <c r="E29" s="60" t="s">
        <v>37</v>
      </c>
      <c r="F29" s="61"/>
      <c r="G29" s="50"/>
      <c r="H29" s="51"/>
      <c r="I29" s="51"/>
      <c r="J29" s="51"/>
      <c r="K29" s="52"/>
      <c r="L29" s="53"/>
      <c r="M29" s="54"/>
      <c r="O29" s="33"/>
      <c r="P29" s="33"/>
      <c r="Q29" s="33"/>
      <c r="R29" s="33"/>
      <c r="S29" s="33"/>
      <c r="BA29" s="56">
        <f>IF(ISBLANK(F29),0,IF(E29="Excess (+)",ROUND(BA28+(BA28*F29),2),IF(E29="Less (-)",ROUND(BA28+(BA28*F29*(-1)),2),0)))</f>
        <v>0</v>
      </c>
      <c r="BB29" s="57">
        <f>ROUND(BA29,0)</f>
        <v>0</v>
      </c>
      <c r="BC29" s="32" t="str">
        <f>SpellNumber(L29,BB29)</f>
        <v> Zero Only</v>
      </c>
      <c r="IA29" s="58"/>
      <c r="IB29" s="58"/>
      <c r="IC29" s="58"/>
      <c r="ID29" s="58"/>
      <c r="IE29" s="58"/>
      <c r="IF29" s="59"/>
      <c r="IG29" s="59"/>
      <c r="IH29" s="59"/>
      <c r="II29" s="59"/>
    </row>
    <row r="30" spans="1:243" s="55" customFormat="1" ht="51" customHeight="1">
      <c r="A30" s="71" t="s">
        <v>38</v>
      </c>
      <c r="B30" s="41"/>
      <c r="C30" s="83" t="str">
        <f>SpellNumber($E$2,BA28)</f>
        <v>INR Zero Only</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IA30" s="58"/>
      <c r="IB30" s="58"/>
      <c r="IC30" s="58"/>
      <c r="ID30" s="58"/>
      <c r="IE30" s="58"/>
      <c r="IF30" s="59"/>
      <c r="IG30" s="59"/>
      <c r="IH30" s="59"/>
      <c r="II30" s="59"/>
    </row>
  </sheetData>
  <sheetProtection password="F5B2" sheet="1"/>
  <mergeCells count="8">
    <mergeCell ref="A9:BC9"/>
    <mergeCell ref="C30:BC30"/>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L25 L13 L14 L15 L16 L17 L18 L19 L20 L21 L22 L23 L24 L27 L26">
      <formula1>"INR"</formula1>
    </dataValidation>
    <dataValidation type="list" allowBlank="1" showErrorMessage="1" sqref="K13:K2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list" showErrorMessage="1" sqref="I13:I27">
      <formula1>"Excess(+),Less(-)"</formula1>
      <formula2>0</formula2>
    </dataValidation>
    <dataValidation allowBlank="1" showInputMessage="1" showErrorMessage="1" promptTitle="Addition / Deduction" prompt="Please Choose the correct One" sqref="J13:J27">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2023-11-14T09:28:15Z</cp:lastPrinted>
  <dcterms:created xsi:type="dcterms:W3CDTF">2009-01-30T06:42:42Z</dcterms:created>
  <dcterms:modified xsi:type="dcterms:W3CDTF">2024-01-18T08:58:18Z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gqMUqt10Vfh5xjJsWauuV9o8vHU=</vt:lpwstr>
  </property>
</Properties>
</file>