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<sst xmlns="http://schemas.openxmlformats.org/spreadsheetml/2006/main" count="125" uniqueCount="53">
  <si>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</si>
  <si>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</si>
  <si>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</si>
  <si>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</si>
  <si>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</si>
  <si>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</si>
  <si>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</si>
  <si>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</si>
  <si>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</si>
  <si>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</si>
  <si>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</si>
  <si>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</si>
  <si>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</si>
  <si>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</si>
  <si>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</si>
  <si>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</si>
  <si>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</si>
  <si>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</si>
  <si>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</si>
  <si>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</si>
  <si>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</si>
  <si>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</si>
  <si>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</si>
  <si>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</si>
  <si>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</si>
  <si>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</si>
  <si>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</si>
  <si>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</si>
  <si>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</si>
  <si>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</si>
  <si>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</si>
  <si>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</si>
  <si>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</si>
  <si>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</si>
  <si>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</si>
  <si>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</si>
  <si>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</si>
  <si>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</si>
  <si>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</si>
  <si>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</si>
  <si>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</si>
  <si>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</si>
  <si>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</si>
  <si>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</si>
  <si>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</si>
  <si>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</si>
  <si>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</si>
  <si>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Name of Work: Removal of clay tiles and re-plastering in Chemical Science Block at IISER Campus,Thiruvananthapuram</t>
  </si>
  <si>
    <t xml:space="preserve">Dismantling clay tile work in walls laid in cement mortar including stacking serviceable material within 50 metres lead and diposing the debris with in a lead of 50 metres etc. complete all as directed by the Engineer in charge.
</t>
  </si>
  <si>
    <t>For thickness of tiles 10 mm to 25 mm</t>
  </si>
  <si>
    <t xml:space="preserve">15 mm cement plaster  1:4 (1 cement: 4 coarse sand)  finished rough with sponge at all heights . </t>
  </si>
  <si>
    <t xml:space="preserve">Finishing walls with Acrylic Smooth exterior paint of required shade :
</t>
  </si>
  <si>
    <t>New work (Two or more coat applied @ 1.67 ltr/10 sqm over and including priming coat of exterior primer applied @ 2.20kg/ 10 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</si>
</sst>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M17" sqref="M17"/>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1.25" customHeight="1">
      <c r="A13" s="68">
        <v>1</v>
      </c>
      <c r="B13" s="78" t="s">
        <v>48</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48</v>
      </c>
      <c r="IC13" s="34"/>
      <c r="ID13" s="34"/>
      <c r="IE13" s="34"/>
      <c r="IF13" s="35"/>
      <c r="IG13" s="35"/>
      <c r="IH13" s="35"/>
      <c r="II13" s="35"/>
    </row>
    <row r="14" spans="1:243" s="33" customFormat="1" ht="15.75">
      <c r="A14" s="68">
        <v>1.1</v>
      </c>
      <c r="B14" s="78" t="s">
        <v>49</v>
      </c>
      <c r="C14" s="79"/>
      <c r="D14" s="64">
        <v>254</v>
      </c>
      <c r="E14" s="65" t="s">
        <v>46</v>
      </c>
      <c r="F14" s="28">
        <v>44.75</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49</v>
      </c>
      <c r="IC14" s="34"/>
      <c r="ID14" s="34">
        <v>254</v>
      </c>
      <c r="IE14" s="34" t="s">
        <v>46</v>
      </c>
      <c r="IF14" s="35"/>
      <c r="IG14" s="35"/>
      <c r="IH14" s="35"/>
      <c r="II14" s="35"/>
    </row>
    <row r="15" spans="1:243" s="33" customFormat="1" ht="35.25" customHeight="1">
      <c r="A15" s="68">
        <v>2</v>
      </c>
      <c r="B15" s="78" t="s">
        <v>50</v>
      </c>
      <c r="C15" s="79"/>
      <c r="D15" s="64">
        <v>254</v>
      </c>
      <c r="E15" s="65" t="s">
        <v>46</v>
      </c>
      <c r="F15" s="28">
        <v>297.39</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50</v>
      </c>
      <c r="IC15" s="34"/>
      <c r="ID15" s="34">
        <v>254</v>
      </c>
      <c r="IE15" s="34" t="s">
        <v>46</v>
      </c>
      <c r="IF15" s="35"/>
      <c r="IG15" s="35"/>
      <c r="IH15" s="35"/>
      <c r="II15" s="35"/>
    </row>
    <row r="16" spans="1:243" s="33" customFormat="1" ht="33.75" customHeight="1">
      <c r="A16" s="68">
        <v>3</v>
      </c>
      <c r="B16" s="78" t="s">
        <v>51</v>
      </c>
      <c r="C16" s="79"/>
      <c r="D16" s="64"/>
      <c r="E16" s="65"/>
      <c r="F16" s="28"/>
      <c r="G16" s="36"/>
      <c r="H16" s="36"/>
      <c r="I16" s="29" t="s">
        <v>33</v>
      </c>
      <c r="J16" s="30">
        <f>IF(I16="Less(-)",-1,1)</f>
        <v>1</v>
      </c>
      <c r="K16" s="31" t="s">
        <v>34</v>
      </c>
      <c r="L16" s="31" t="s">
        <v>4</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c r="BB16" s="69"/>
      <c r="BC16" s="67"/>
      <c r="IA16" s="34">
        <v>3</v>
      </c>
      <c r="IB16" s="62" t="s">
        <v>51</v>
      </c>
      <c r="IC16" s="34"/>
      <c r="ID16" s="34"/>
      <c r="IE16" s="34"/>
      <c r="IF16" s="35"/>
      <c r="IG16" s="35"/>
      <c r="IH16" s="35"/>
      <c r="II16" s="35"/>
    </row>
    <row r="17" spans="1:243" s="33" customFormat="1" ht="52.5" customHeight="1">
      <c r="A17" s="68">
        <v>3.1</v>
      </c>
      <c r="B17" s="78" t="s">
        <v>52</v>
      </c>
      <c r="C17" s="79"/>
      <c r="D17" s="64">
        <v>254</v>
      </c>
      <c r="E17" s="65" t="s">
        <v>46</v>
      </c>
      <c r="F17" s="28">
        <v>136.25</v>
      </c>
      <c r="G17" s="36"/>
      <c r="H17" s="36"/>
      <c r="I17" s="29" t="s">
        <v>33</v>
      </c>
      <c r="J17" s="30">
        <f>IF(I17="Less(-)",-1,1)</f>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3.1</v>
      </c>
      <c r="IB17" s="62" t="s">
        <v>52</v>
      </c>
      <c r="IC17" s="34"/>
      <c r="ID17" s="34">
        <v>254</v>
      </c>
      <c r="IE17" s="34" t="s">
        <v>46</v>
      </c>
      <c r="IF17" s="35"/>
      <c r="IG17" s="35"/>
      <c r="IH17" s="35"/>
      <c r="II17" s="35"/>
    </row>
    <row r="18" spans="1:243" s="33" customFormat="1" ht="33" customHeight="1">
      <c r="A18" s="72" t="s">
        <v>35</v>
      </c>
      <c r="B18" s="71"/>
      <c r="C18" s="42"/>
      <c r="D18" s="75"/>
      <c r="E18" s="43"/>
      <c r="F18" s="43"/>
      <c r="G18" s="43"/>
      <c r="H18" s="44"/>
      <c r="I18" s="44"/>
      <c r="J18" s="44"/>
      <c r="K18" s="44"/>
      <c r="L18" s="45"/>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0">
        <f>SUM(BA13:BA17)</f>
        <v>0</v>
      </c>
      <c r="BB18" s="70">
        <f>SUM(BB13:BB17)</f>
        <v>0</v>
      </c>
      <c r="BC18" s="67" t="str">
        <f>SpellNumber($E$2,BA18)</f>
        <v>INR Zero Only</v>
      </c>
      <c r="IA18" s="34"/>
      <c r="IB18" s="34"/>
      <c r="IC18" s="34"/>
      <c r="ID18" s="34"/>
      <c r="IE18" s="34"/>
      <c r="IF18" s="35"/>
      <c r="IG18" s="35"/>
      <c r="IH18" s="35"/>
      <c r="II18" s="35"/>
    </row>
    <row r="19" spans="1:243" s="55" customFormat="1" ht="39" customHeight="1" hidden="1">
      <c r="A19" s="47" t="s">
        <v>36</v>
      </c>
      <c r="B19" s="48"/>
      <c r="C19" s="49"/>
      <c r="D19" s="76"/>
      <c r="E19" s="60" t="s">
        <v>37</v>
      </c>
      <c r="F19" s="61"/>
      <c r="G19" s="50"/>
      <c r="H19" s="51"/>
      <c r="I19" s="51"/>
      <c r="J19" s="51"/>
      <c r="K19" s="52"/>
      <c r="L19" s="53"/>
      <c r="M19" s="54"/>
      <c r="O19" s="33"/>
      <c r="P19" s="33"/>
      <c r="Q19" s="33"/>
      <c r="R19" s="33"/>
      <c r="S19" s="33"/>
      <c r="BA19" s="56">
        <f>IF(ISBLANK(F19),0,IF(E19="Excess (+)",ROUND(BA18+(BA18*F19),2),IF(E19="Less (-)",ROUND(BA18+(BA18*F19*(-1)),2),0)))</f>
        <v>0</v>
      </c>
      <c r="BB19" s="57">
        <f>ROUND(BA19,0)</f>
        <v>0</v>
      </c>
      <c r="BC19" s="32" t="str">
        <f>SpellNumber(L19,BB19)</f>
        <v> Zero Only</v>
      </c>
      <c r="IA19" s="58"/>
      <c r="IB19" s="58"/>
      <c r="IC19" s="58"/>
      <c r="ID19" s="58"/>
      <c r="IE19" s="58"/>
      <c r="IF19" s="59"/>
      <c r="IG19" s="59"/>
      <c r="IH19" s="59"/>
      <c r="II19" s="59"/>
    </row>
    <row r="20" spans="1:243" s="55" customFormat="1" ht="51" customHeight="1">
      <c r="A20" s="72" t="s">
        <v>38</v>
      </c>
      <c r="B20" s="41"/>
      <c r="C20" s="82" t="str">
        <f>SpellNumber($E$2,BA18)</f>
        <v>INR Zero Only</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IA20" s="58"/>
      <c r="IB20" s="58"/>
      <c r="IC20" s="58"/>
      <c r="ID20" s="58"/>
      <c r="IE20" s="58"/>
      <c r="IF20" s="59"/>
      <c r="IG20" s="59"/>
      <c r="IH20" s="59"/>
      <c r="II20" s="59"/>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3 L14 L15 L17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P13" sqref="P13"/>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2021-04-26T10:36:57Z</cp:lastPrinted>
  <dcterms:created xsi:type="dcterms:W3CDTF">2009-01-30T06:42:42Z</dcterms:created>
  <dcterms:modified xsi:type="dcterms:W3CDTF">2021-07-06T08:31:46Z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