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<sst xmlns="http://schemas.openxmlformats.org/spreadsheetml/2006/main" count="115" uniqueCount="52">
  <si>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</si>
  <si>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</si>
  <si>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</si>
  <si>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</si>
  <si>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</si>
  <si>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</si>
  <si>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</si>
  <si>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</si>
  <si>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</si>
  <si>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</si>
  <si>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</si>
  <si>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</si>
  <si>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</si>
  <si>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</si>
  <si>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</si>
  <si>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</si>
  <si>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</si>
  <si>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</si>
  <si>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</si>
  <si>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</si>
  <si>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</si>
  <si>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</si>
  <si>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</si>
  <si>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</si>
  <si>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</si>
  <si>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</si>
  <si>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</si>
  <si>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</si>
  <si>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</si>
  <si>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</si>
  <si>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</si>
  <si>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</si>
  <si>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</si>
  <si>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</si>
  <si>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</si>
  <si>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</si>
  <si>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</si>
  <si>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</si>
  <si>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</si>
  <si>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</si>
  <si>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</si>
  <si>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</si>
  <si>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</si>
  <si>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</si>
  <si>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</si>
  <si>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</si>
  <si>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Name of Work: Extension of existing electric fence upto Anamudi-E block boundary wall at IISER campus, Thiruvananthapuram</t>
  </si>
  <si>
    <t>Supply, laying and fixing electric fence lines by providing  9 rows of ACSR 12guage wire,lines with warning sign boards, 0.5" 3.5 feet long stainless steel super earth kit, super strain insulator, PP reel insulator, wire tightening, winding wire of 14 guage, 50mm GI 9 ft corner post, 7.5ft supporting post, T angle post of 25mmx 25mmx 3mm, 9ft long painted with 9 holes,suitable C clamps, top clips, joint clamp, concreting the poles etc. as required and as directed by Engineer in charge.</t>
  </si>
  <si>
    <t>Supplying and drawing 2.5sqmm of FRLS PVC insulated copper conductor, multi core cable through conduits/pipes as required to interconnect the existing electric fence to the proposed one.</t>
  </si>
  <si>
    <t>mtr</t>
  </si>
  <si>
    <t>job</t>
  </si>
  <si>
    <t xml:space="preserve">Knife weeding and clearing the vegetation along the proposed elecrtric fence route as in item 1.0 as required.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</si>
</sst>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2">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0"/>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0"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1"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6" fillId="0" borderId="22" xfId="0" applyFont="1" applyFill="1" applyBorder="1" applyAlignment="1">
      <alignment horizontal="justify" vertical="center" wrapText="1"/>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M15" sqref="M13:M15"/>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94.5">
      <c r="A13" s="78">
        <v>1</v>
      </c>
      <c r="B13" s="80" t="s">
        <v>47</v>
      </c>
      <c r="C13" s="77"/>
      <c r="D13" s="64">
        <v>150</v>
      </c>
      <c r="E13" s="65" t="s">
        <v>49</v>
      </c>
      <c r="F13" s="28">
        <v>1048.1</v>
      </c>
      <c r="G13" s="36"/>
      <c r="H13" s="36"/>
      <c r="I13" s="29" t="s">
        <v>33</v>
      </c>
      <c r="J13" s="30">
        <f>IF(I13="Less(-)",-1,1)</f>
        <v>1</v>
      </c>
      <c r="K13" s="31" t="s">
        <v>34</v>
      </c>
      <c r="L13" s="31" t="s">
        <v>4</v>
      </c>
      <c r="M13" s="79"/>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v>
      </c>
      <c r="IB13" s="62" t="s">
        <v>47</v>
      </c>
      <c r="IC13" s="34"/>
      <c r="ID13" s="34">
        <v>150</v>
      </c>
      <c r="IE13" s="34" t="s">
        <v>49</v>
      </c>
      <c r="IF13" s="35"/>
      <c r="IG13" s="35"/>
      <c r="IH13" s="35"/>
      <c r="II13" s="35"/>
    </row>
    <row r="14" spans="1:243" s="33" customFormat="1" ht="58.5" customHeight="1">
      <c r="A14" s="78">
        <v>2</v>
      </c>
      <c r="B14" s="80" t="s">
        <v>48</v>
      </c>
      <c r="C14" s="77"/>
      <c r="D14" s="64">
        <v>800</v>
      </c>
      <c r="E14" s="65" t="s">
        <v>49</v>
      </c>
      <c r="F14" s="28">
        <v>81.6</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2</v>
      </c>
      <c r="IB14" s="62" t="s">
        <v>48</v>
      </c>
      <c r="IC14" s="34"/>
      <c r="ID14" s="34">
        <v>800</v>
      </c>
      <c r="IE14" s="34" t="s">
        <v>49</v>
      </c>
      <c r="IF14" s="35"/>
      <c r="IG14" s="35"/>
      <c r="IH14" s="35"/>
      <c r="II14" s="35"/>
    </row>
    <row r="15" spans="1:243" s="33" customFormat="1" ht="56.25" customHeight="1">
      <c r="A15" s="78">
        <v>3</v>
      </c>
      <c r="B15" s="80" t="s">
        <v>51</v>
      </c>
      <c r="C15" s="77"/>
      <c r="D15" s="64">
        <v>1</v>
      </c>
      <c r="E15" s="65" t="s">
        <v>50</v>
      </c>
      <c r="F15" s="28">
        <v>30800</v>
      </c>
      <c r="G15" s="36"/>
      <c r="H15" s="36"/>
      <c r="I15" s="29" t="s">
        <v>33</v>
      </c>
      <c r="J15" s="30">
        <f>IF(I15="Less(-)",-1,1)</f>
        <v>1</v>
      </c>
      <c r="K15" s="31" t="s">
        <v>34</v>
      </c>
      <c r="L15" s="31" t="s">
        <v>4</v>
      </c>
      <c r="M15" s="7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7" t="str">
        <f>SpellNumber(L15,BB15)</f>
        <v>INR Zero Only</v>
      </c>
      <c r="IA15" s="34">
        <v>3</v>
      </c>
      <c r="IB15" s="62" t="s">
        <v>51</v>
      </c>
      <c r="IC15" s="34"/>
      <c r="ID15" s="34">
        <v>1</v>
      </c>
      <c r="IE15" s="34" t="s">
        <v>50</v>
      </c>
      <c r="IF15" s="35"/>
      <c r="IG15" s="35"/>
      <c r="IH15" s="35"/>
      <c r="II15" s="35"/>
    </row>
    <row r="16" spans="1:243" s="33" customFormat="1" ht="33" customHeight="1">
      <c r="A16" s="71" t="s">
        <v>35</v>
      </c>
      <c r="B16" s="70"/>
      <c r="C16" s="42"/>
      <c r="D16" s="74"/>
      <c r="E16" s="43"/>
      <c r="F16" s="43"/>
      <c r="G16" s="43"/>
      <c r="H16" s="44"/>
      <c r="I16" s="44"/>
      <c r="J16" s="44"/>
      <c r="K16" s="44"/>
      <c r="L16" s="45"/>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69">
        <f>SUM(BA13:BA15)</f>
        <v>0</v>
      </c>
      <c r="BB16" s="69">
        <f>SUM(BB15:BB15)</f>
        <v>0</v>
      </c>
      <c r="BC16" s="67" t="str">
        <f>SpellNumber($E$2,BA16)</f>
        <v>INR Zero Only</v>
      </c>
      <c r="IA16" s="34"/>
      <c r="IB16" s="34"/>
      <c r="IC16" s="34"/>
      <c r="ID16" s="34"/>
      <c r="IE16" s="34"/>
      <c r="IF16" s="35"/>
      <c r="IG16" s="35"/>
      <c r="IH16" s="35"/>
      <c r="II16" s="35"/>
    </row>
    <row r="17" spans="1:243" s="55" customFormat="1" ht="39" customHeight="1" hidden="1">
      <c r="A17" s="47" t="s">
        <v>36</v>
      </c>
      <c r="B17" s="48"/>
      <c r="C17" s="49"/>
      <c r="D17" s="75"/>
      <c r="E17" s="60" t="s">
        <v>37</v>
      </c>
      <c r="F17" s="61"/>
      <c r="G17" s="50"/>
      <c r="H17" s="51"/>
      <c r="I17" s="51"/>
      <c r="J17" s="51"/>
      <c r="K17" s="52"/>
      <c r="L17" s="53"/>
      <c r="M17" s="54"/>
      <c r="O17" s="33"/>
      <c r="P17" s="33"/>
      <c r="Q17" s="33"/>
      <c r="R17" s="33"/>
      <c r="S17" s="33"/>
      <c r="BA17" s="56">
        <f>IF(ISBLANK(F17),0,IF(E17="Excess (+)",ROUND(BA16+(BA16*F17),2),IF(E17="Less (-)",ROUND(BA16+(BA16*F17*(-1)),2),0)))</f>
        <v>0</v>
      </c>
      <c r="BB17" s="57">
        <f>ROUND(BA17,0)</f>
        <v>0</v>
      </c>
      <c r="BC17" s="32" t="str">
        <f>SpellNumber(L17,BB17)</f>
        <v> Zero Only</v>
      </c>
      <c r="IA17" s="58"/>
      <c r="IB17" s="58"/>
      <c r="IC17" s="58"/>
      <c r="ID17" s="58"/>
      <c r="IE17" s="58"/>
      <c r="IF17" s="59"/>
      <c r="IG17" s="59"/>
      <c r="IH17" s="59"/>
      <c r="II17" s="59"/>
    </row>
    <row r="18" spans="1:243" s="55" customFormat="1" ht="51" customHeight="1">
      <c r="A18" s="71" t="s">
        <v>38</v>
      </c>
      <c r="B18" s="41"/>
      <c r="C18" s="82" t="str">
        <f>SpellNumber($E$2,BA16)</f>
        <v>INR Zero Only</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IA18" s="58"/>
      <c r="IB18" s="58"/>
      <c r="IC18" s="58"/>
      <c r="ID18" s="58"/>
      <c r="IE18" s="58"/>
      <c r="IF18" s="59"/>
      <c r="IG18" s="59"/>
      <c r="IH18" s="59"/>
      <c r="II18" s="59"/>
    </row>
  </sheetData>
  <sheetProtection password="F5B2" sheet="1"/>
  <mergeCells count="8">
    <mergeCell ref="A9:BC9"/>
    <mergeCell ref="C18:BC18"/>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3 L15 L14">
      <formula1>"INR"</formula1>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2020-09-22T03:54:24Z</cp:lastPrinted>
  <dcterms:created xsi:type="dcterms:W3CDTF">2009-01-30T06:42:42Z</dcterms:created>
  <dcterms:modified xsi:type="dcterms:W3CDTF">2022-01-25T06:32:21Z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