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<sst xmlns="http://schemas.openxmlformats.org/spreadsheetml/2006/main" count="112" uniqueCount="52">
  <si>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</si>
  <si>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</si>
  <si>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</si>
  <si>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</si>
  <si>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</si>
  <si>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</si>
  <si>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</si>
  <si>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</si>
  <si>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</si>
  <si>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</si>
  <si>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</si>
  <si>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</si>
  <si>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</si>
  <si>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</si>
  <si>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</si>
  <si>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</si>
  <si>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</si>
  <si>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</si>
  <si>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</si>
  <si>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</si>
  <si>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</si>
  <si>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</si>
  <si>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</si>
  <si>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</si>
  <si>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</si>
  <si>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</si>
  <si>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</si>
  <si>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</si>
  <si>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</si>
  <si>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</si>
  <si>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</si>
  <si>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</si>
  <si>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</si>
  <si>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</si>
  <si>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</si>
  <si>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</si>
  <si>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</si>
  <si>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</si>
  <si>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</si>
  <si>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</si>
  <si>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</si>
  <si>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</si>
  <si>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</si>
  <si>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</si>
  <si>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</si>
  <si>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Nos.</t>
  </si>
  <si>
    <t>Name of Work: Procurement of 12V,VRLA batteries of various capacities for lifts in IISER TVM campus, Thiruvananthapuram</t>
  </si>
  <si>
    <t>item1</t>
  </si>
  <si>
    <t>item4</t>
  </si>
  <si>
    <t>Supply of 12V,18AH VRLA SMF on buy back basis for existing scrap batteries as requried.(Make: Exide/Quanta/APC)</t>
  </si>
  <si>
    <t>Supply of 12V,2.5AH VRLA SMF on buy back basis for existing scrap batteries as requried.(Make: Exide/Quanta/APC)</t>
  </si>
  <si>
    <t>Tender Inviting Authority: Project Engineer cum Estate Officer(I/C),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</si>
</sst>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sz val="12"/>
      <color indexed="8"/>
      <name val="Book Antiqua"/>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
      <sz val="12"/>
      <color rgb="FF00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2" fontId="9" fillId="34" borderId="12" xfId="56" applyNumberFormat="1" applyFont="1" applyFill="1" applyBorder="1" applyAlignment="1" applyProtection="1">
      <alignment horizontal="right" vertical="top"/>
      <protection locked="0"/>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0" fontId="25"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65" fillId="0" borderId="20" xfId="0" applyFont="1" applyFill="1" applyBorder="1" applyAlignment="1">
      <alignment horizontal="center" vertical="center"/>
    </xf>
    <xf numFmtId="180" fontId="66" fillId="0" borderId="20" xfId="60" applyNumberFormat="1" applyFont="1" applyFill="1" applyBorder="1" applyAlignment="1">
      <alignment horizontal="center" vertical="center"/>
      <protection/>
    </xf>
    <xf numFmtId="2" fontId="9" fillId="0" borderId="21"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0" fontId="25"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oneCellAnchor>
    <xdr:from>
      <xdr:col>1</xdr:col>
      <xdr:colOff>0</xdr:colOff>
      <xdr:row>14</xdr:row>
      <xdr:rowOff>0</xdr:rowOff>
    </xdr:from>
    <xdr:ext cx="76200" cy="28575"/>
    <xdr:sp fLocksText="0">
      <xdr:nvSpPr>
        <xdr:cNvPr id="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1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1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1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1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1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1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1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17"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18"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19"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20"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21"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22"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23"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24"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8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7"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8"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9"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0"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1"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2"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3"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4"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4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4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4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4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4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5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6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7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8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8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8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8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8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8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8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8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8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8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9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0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0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1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1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1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1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1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1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1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1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1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1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2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3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4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5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5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5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5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5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5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35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357"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358"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359"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360"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361"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362"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363"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364"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6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6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6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6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6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7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8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39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0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0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0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0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0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0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0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0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0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0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1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2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2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3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3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3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3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3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3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3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3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3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3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4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5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6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7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7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7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7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7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7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47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477"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478"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479"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480"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481"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482"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483"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484"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8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8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8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8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8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49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0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1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2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2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2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2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2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2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2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2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2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2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3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4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4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5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5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5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5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5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5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55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5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5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5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6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7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8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9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9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9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9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9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9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59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597"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598"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599"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600"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601"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602"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603"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604"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0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0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0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0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0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1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2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3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4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4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4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4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4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4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4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4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4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4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5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6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6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7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7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7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7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7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7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67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7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7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7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8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69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0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1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1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1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1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1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1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1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717"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718"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719"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720"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721"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722"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723"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724"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2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2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2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2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2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3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4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5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6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6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6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6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6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6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6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6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6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6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7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8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8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8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8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8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8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8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8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8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8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9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9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9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9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79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9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9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9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9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79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0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1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2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3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3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3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3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3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835"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836"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837"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838"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839"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840"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841"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4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4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4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4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4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4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4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4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5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6"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7"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8"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69"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0"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1"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2"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3"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4"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5"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6"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7"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8"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79"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80"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881"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8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8"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899"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00"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01"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02"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03"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04"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05"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06"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07"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08"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09"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10"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11"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12"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13"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1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1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1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1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1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1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2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8"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39"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0"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1"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2"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3"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4"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5"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4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5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5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5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95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954"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955"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956"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957"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958"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959"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960"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961"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14</xdr:row>
      <xdr:rowOff>0</xdr:rowOff>
    </xdr:from>
    <xdr:ext cx="76200" cy="28575"/>
    <xdr:sp fLocksText="0">
      <xdr:nvSpPr>
        <xdr:cNvPr id="962" name="Text Box 1"/>
        <xdr:cNvSpPr txBox="1">
          <a:spLocks noChangeArrowheads="1"/>
        </xdr:cNvSpPr>
      </xdr:nvSpPr>
      <xdr:spPr>
        <a:xfrm>
          <a:off x="485775"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14</xdr:row>
      <xdr:rowOff>0</xdr:rowOff>
    </xdr:from>
    <xdr:ext cx="76200" cy="28575"/>
    <xdr:sp fLocksText="0">
      <xdr:nvSpPr>
        <xdr:cNvPr id="963" name="Text Box 2"/>
        <xdr:cNvSpPr txBox="1">
          <a:spLocks noChangeArrowheads="1"/>
        </xdr:cNvSpPr>
      </xdr:nvSpPr>
      <xdr:spPr>
        <a:xfrm>
          <a:off x="504825"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14</xdr:row>
      <xdr:rowOff>0</xdr:rowOff>
    </xdr:from>
    <xdr:ext cx="76200" cy="57150"/>
    <xdr:sp fLocksText="0">
      <xdr:nvSpPr>
        <xdr:cNvPr id="964" name="Text Box 88"/>
        <xdr:cNvSpPr txBox="1">
          <a:spLocks noChangeArrowheads="1"/>
        </xdr:cNvSpPr>
      </xdr:nvSpPr>
      <xdr:spPr>
        <a:xfrm>
          <a:off x="43815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14</xdr:row>
      <xdr:rowOff>0</xdr:rowOff>
    </xdr:from>
    <xdr:ext cx="76200" cy="28575"/>
    <xdr:sp fLocksText="0">
      <xdr:nvSpPr>
        <xdr:cNvPr id="965" name="Text Box 1"/>
        <xdr:cNvSpPr txBox="1">
          <a:spLocks noChangeArrowheads="1"/>
        </xdr:cNvSpPr>
      </xdr:nvSpPr>
      <xdr:spPr>
        <a:xfrm>
          <a:off x="485775"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14</xdr:row>
      <xdr:rowOff>0</xdr:rowOff>
    </xdr:from>
    <xdr:ext cx="76200" cy="28575"/>
    <xdr:sp fLocksText="0">
      <xdr:nvSpPr>
        <xdr:cNvPr id="966" name="Text Box 2"/>
        <xdr:cNvSpPr txBox="1">
          <a:spLocks noChangeArrowheads="1"/>
        </xdr:cNvSpPr>
      </xdr:nvSpPr>
      <xdr:spPr>
        <a:xfrm>
          <a:off x="504825"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3095625</xdr:colOff>
      <xdr:row>14</xdr:row>
      <xdr:rowOff>0</xdr:rowOff>
    </xdr:from>
    <xdr:ext cx="0" cy="0"/>
    <xdr:sp>
      <xdr:nvSpPr>
        <xdr:cNvPr id="967" name="Text Box 8"/>
        <xdr:cNvSpPr txBox="1">
          <a:spLocks noChangeArrowheads="1"/>
        </xdr:cNvSpPr>
      </xdr:nvSpPr>
      <xdr:spPr>
        <a:xfrm>
          <a:off x="4048125" y="5886450"/>
          <a:ext cx="0" cy="0"/>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14</xdr:row>
      <xdr:rowOff>0</xdr:rowOff>
    </xdr:from>
    <xdr:ext cx="76200" cy="28575"/>
    <xdr:sp fLocksText="0">
      <xdr:nvSpPr>
        <xdr:cNvPr id="96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6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6"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7"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8"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79"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0"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1"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2"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3"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4"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5"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6"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7"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8"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89"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0"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1"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99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0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0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0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0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0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0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0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0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08"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09"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0"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1"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2"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3"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4"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5"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1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2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3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3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3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3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3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3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3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3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3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03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8"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49"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0"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1"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2"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3"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4"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5"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5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6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07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080"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081"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082"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083"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084"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085"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086"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087"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14</xdr:row>
      <xdr:rowOff>0</xdr:rowOff>
    </xdr:from>
    <xdr:ext cx="0" cy="657225"/>
    <xdr:sp>
      <xdr:nvSpPr>
        <xdr:cNvPr id="1088" name="Text Box 8"/>
        <xdr:cNvSpPr txBox="1">
          <a:spLocks noChangeArrowheads="1"/>
        </xdr:cNvSpPr>
      </xdr:nvSpPr>
      <xdr:spPr>
        <a:xfrm>
          <a:off x="3962400" y="588645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14</xdr:row>
      <xdr:rowOff>0</xdr:rowOff>
    </xdr:from>
    <xdr:ext cx="76200" cy="400050"/>
    <xdr:sp fLocksText="0">
      <xdr:nvSpPr>
        <xdr:cNvPr id="1089" name="Text Box 1"/>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090" name="Text Box 2"/>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091" name="Text Box 3"/>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092" name="Text Box 4"/>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093" name="Text Box 85"/>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094" name="Text Box 86"/>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095" name="Text Box 87"/>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096" name="Text Box 88"/>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097" name="Text Box 1"/>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098" name="Text Box 2"/>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099" name="Text Box 3"/>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0" name="Text Box 4"/>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1" name="Text Box 85"/>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2" name="Text Box 86"/>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3" name="Text Box 87"/>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4" name="Text Box 88"/>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5" name="Text Box 1"/>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6" name="Text Box 2"/>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7" name="Text Box 3"/>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8" name="Text Box 4"/>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09" name="Text Box 85"/>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0" name="Text Box 86"/>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1" name="Text Box 87"/>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2" name="Text Box 88"/>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3" name="Text Box 1"/>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4" name="Text Box 2"/>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5" name="Text Box 3"/>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6" name="Text Box 4"/>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7" name="Text Box 85"/>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8" name="Text Box 86"/>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19" name="Text Box 87"/>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120" name="Text Box 88"/>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21"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22"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23"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24"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25"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26"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27"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28"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29" name="Text Box 1"/>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30" name="Text Box 2"/>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31" name="Text Box 3"/>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32" name="Text Box 4"/>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33" name="Text Box 85"/>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34" name="Text Box 86"/>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35" name="Text Box 87"/>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36" name="Text Box 88"/>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37"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38"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39"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0"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1"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2"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3"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4"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5"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6"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7"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8"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49"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50"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51"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52"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153" name="Text Box 1"/>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154" name="Text Box 2"/>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155" name="Text Box 3"/>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156" name="Text Box 4"/>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157" name="Text Box 85"/>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158" name="Text Box 86"/>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159" name="Text Box 87"/>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160" name="Text Box 88"/>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1"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2"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3"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4"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5"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6"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7"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8"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69"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70"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71"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72"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73"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74"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75"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76"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77" name="Text Box 1"/>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78" name="Text Box 2"/>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79" name="Text Box 3"/>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80" name="Text Box 4"/>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81" name="Text Box 85"/>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82" name="Text Box 86"/>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83" name="Text Box 87"/>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184" name="Text Box 88"/>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85"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86"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87"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88"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89"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0"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1"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2"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3"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4"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5"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6"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7"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8"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199"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0"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1"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2"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3"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4"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5"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6"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7"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208"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0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1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2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3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4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4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5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6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7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7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7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7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7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7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7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7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7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7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28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8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29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0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1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2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321"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322"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323"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324"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325"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326"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327"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328"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2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3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4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5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6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6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7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8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9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9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39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9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9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9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9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9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9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39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0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0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1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2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3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44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441"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442"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443"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444"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445"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446"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447"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448"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4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5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6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7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8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49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0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1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2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3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4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5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5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5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5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5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5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5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5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5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5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6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7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7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7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7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7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7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7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7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7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7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8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8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8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8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58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8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8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8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8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8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59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0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1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2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2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2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2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2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625"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626"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627"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628"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629"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630"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631"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632"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33"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34"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35"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36"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37"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38"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39"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0"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1"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2"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3"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4"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5"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6"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7"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8"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49"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0"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1"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2"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3"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4"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5"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6"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5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5"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6"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7"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8"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69"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70"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71"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72"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7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7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7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7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7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7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7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8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9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9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9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9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9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9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69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97"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98"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699"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700"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701"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702"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703"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704"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05"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06"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07"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08"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09"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0"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1"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2"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3"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4"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5"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6"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7"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8"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19"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0"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1"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2"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3"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4"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5"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6"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7"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8"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29"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0"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1"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2"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3"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4"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5"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6"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7"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8"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39"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40"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41"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42"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43"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744"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745"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746"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747"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748"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749"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750"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751"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752"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14</xdr:row>
      <xdr:rowOff>0</xdr:rowOff>
    </xdr:from>
    <xdr:ext cx="0" cy="657225"/>
    <xdr:sp>
      <xdr:nvSpPr>
        <xdr:cNvPr id="1753" name="Text Box 8"/>
        <xdr:cNvSpPr txBox="1">
          <a:spLocks noChangeArrowheads="1"/>
        </xdr:cNvSpPr>
      </xdr:nvSpPr>
      <xdr:spPr>
        <a:xfrm>
          <a:off x="3962400" y="5886450"/>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14</xdr:row>
      <xdr:rowOff>0</xdr:rowOff>
    </xdr:from>
    <xdr:ext cx="76200" cy="400050"/>
    <xdr:sp fLocksText="0">
      <xdr:nvSpPr>
        <xdr:cNvPr id="1754" name="Text Box 1"/>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755" name="Text Box 2"/>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756" name="Text Box 3"/>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757" name="Text Box 4"/>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758" name="Text Box 85"/>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759" name="Text Box 86"/>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760" name="Text Box 87"/>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00050"/>
    <xdr:sp fLocksText="0">
      <xdr:nvSpPr>
        <xdr:cNvPr id="1761" name="Text Box 88"/>
        <xdr:cNvSpPr txBox="1">
          <a:spLocks noChangeArrowheads="1"/>
        </xdr:cNvSpPr>
      </xdr:nvSpPr>
      <xdr:spPr>
        <a:xfrm>
          <a:off x="952500" y="5886450"/>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62" name="Text Box 1"/>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63" name="Text Box 2"/>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64" name="Text Box 3"/>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65" name="Text Box 4"/>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66" name="Text Box 85"/>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67" name="Text Box 86"/>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68" name="Text Box 87"/>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69" name="Text Box 88"/>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0" name="Text Box 1"/>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1" name="Text Box 2"/>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2" name="Text Box 3"/>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3" name="Text Box 4"/>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4" name="Text Box 85"/>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5" name="Text Box 86"/>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6" name="Text Box 87"/>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7" name="Text Box 88"/>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8" name="Text Box 1"/>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79" name="Text Box 2"/>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80" name="Text Box 3"/>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81" name="Text Box 4"/>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82" name="Text Box 85"/>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83" name="Text Box 86"/>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84" name="Text Box 87"/>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38125"/>
    <xdr:sp fLocksText="0">
      <xdr:nvSpPr>
        <xdr:cNvPr id="1785" name="Text Box 88"/>
        <xdr:cNvSpPr txBox="1">
          <a:spLocks noChangeArrowheads="1"/>
        </xdr:cNvSpPr>
      </xdr:nvSpPr>
      <xdr:spPr>
        <a:xfrm>
          <a:off x="952500" y="58864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786"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787"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788"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789"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790"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791"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792"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793"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794" name="Text Box 1"/>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795" name="Text Box 2"/>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796" name="Text Box 3"/>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797" name="Text Box 4"/>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798" name="Text Box 85"/>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799" name="Text Box 86"/>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00" name="Text Box 87"/>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01" name="Text Box 88"/>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02"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03"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04"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05"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06"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07"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08"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09"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10"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11"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12"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13"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14"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15"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16"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17"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818" name="Text Box 1"/>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819" name="Text Box 2"/>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820" name="Text Box 3"/>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821" name="Text Box 4"/>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822" name="Text Box 85"/>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823" name="Text Box 86"/>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824" name="Text Box 87"/>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495300"/>
    <xdr:sp fLocksText="0">
      <xdr:nvSpPr>
        <xdr:cNvPr id="1825" name="Text Box 88"/>
        <xdr:cNvSpPr txBox="1">
          <a:spLocks noChangeArrowheads="1"/>
        </xdr:cNvSpPr>
      </xdr:nvSpPr>
      <xdr:spPr>
        <a:xfrm>
          <a:off x="952500" y="5886450"/>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26"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27"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28"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29"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0"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1"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2"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3"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4"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5"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6"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7"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8"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39"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40"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41"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42" name="Text Box 1"/>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43" name="Text Box 2"/>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44" name="Text Box 3"/>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45" name="Text Box 4"/>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46" name="Text Box 85"/>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47" name="Text Box 86"/>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48" name="Text Box 87"/>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666750"/>
    <xdr:sp fLocksText="0">
      <xdr:nvSpPr>
        <xdr:cNvPr id="1849" name="Text Box 88"/>
        <xdr:cNvSpPr txBox="1">
          <a:spLocks noChangeArrowheads="1"/>
        </xdr:cNvSpPr>
      </xdr:nvSpPr>
      <xdr:spPr>
        <a:xfrm>
          <a:off x="952500" y="5886450"/>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0"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1"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2"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3"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4"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5"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6"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7"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8"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59"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0"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1"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2"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3"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4"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5"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6" name="Text Box 1"/>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7" name="Text Box 2"/>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8" name="Text Box 3"/>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69" name="Text Box 4"/>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70" name="Text Box 85"/>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71" name="Text Box 86"/>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72" name="Text Box 87"/>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171450"/>
    <xdr:sp fLocksText="0">
      <xdr:nvSpPr>
        <xdr:cNvPr id="1873" name="Text Box 88"/>
        <xdr:cNvSpPr txBox="1">
          <a:spLocks noChangeArrowheads="1"/>
        </xdr:cNvSpPr>
      </xdr:nvSpPr>
      <xdr:spPr>
        <a:xfrm>
          <a:off x="95250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74"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75"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76"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77"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78"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79"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0"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1"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8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89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6"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7"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8"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09"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10"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11"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12"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13"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1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1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1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1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1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1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2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3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3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3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3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3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3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3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3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3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3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4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4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4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4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4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4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4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4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4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4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5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6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8"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79"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80"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81"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82"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83"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84"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1985"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986"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987"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988"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989"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990"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991"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992"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1993"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94"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95"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96"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97"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98"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1999"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0"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1"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0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1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6"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7"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8"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29"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30"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31"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32"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33"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3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3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3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3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3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3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4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5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5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5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6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6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6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6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6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06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6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6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6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6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7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8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8"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099"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00"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01"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02"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03"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04"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105"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106"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107"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108"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109"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110"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111"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112"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113"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14"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15"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16"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17"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18"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19"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0"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1"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2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3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6"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7"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8"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49"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0"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1"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2"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3"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4"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5"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6"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7"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8"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59"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0"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1"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6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7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6"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7"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8"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89"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0"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1"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2"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3"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4"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5"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6"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7"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8"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199"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0"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1"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0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0"/>
    <xdr:sp fLocksText="0">
      <xdr:nvSpPr>
        <xdr:cNvPr id="2210" name="Text Box 1"/>
        <xdr:cNvSpPr txBox="1">
          <a:spLocks noChangeArrowheads="1"/>
        </xdr:cNvSpPr>
      </xdr:nvSpPr>
      <xdr:spPr>
        <a:xfrm>
          <a:off x="952500" y="58864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0"/>
    <xdr:sp fLocksText="0">
      <xdr:nvSpPr>
        <xdr:cNvPr id="2211" name="Text Box 2"/>
        <xdr:cNvSpPr txBox="1">
          <a:spLocks noChangeArrowheads="1"/>
        </xdr:cNvSpPr>
      </xdr:nvSpPr>
      <xdr:spPr>
        <a:xfrm>
          <a:off x="952500" y="58864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0"/>
    <xdr:sp fLocksText="0">
      <xdr:nvSpPr>
        <xdr:cNvPr id="2212" name="Text Box 3"/>
        <xdr:cNvSpPr txBox="1">
          <a:spLocks noChangeArrowheads="1"/>
        </xdr:cNvSpPr>
      </xdr:nvSpPr>
      <xdr:spPr>
        <a:xfrm>
          <a:off x="952500" y="58864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0"/>
    <xdr:sp fLocksText="0">
      <xdr:nvSpPr>
        <xdr:cNvPr id="2213" name="Text Box 4"/>
        <xdr:cNvSpPr txBox="1">
          <a:spLocks noChangeArrowheads="1"/>
        </xdr:cNvSpPr>
      </xdr:nvSpPr>
      <xdr:spPr>
        <a:xfrm>
          <a:off x="952500" y="58864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0"/>
    <xdr:sp fLocksText="0">
      <xdr:nvSpPr>
        <xdr:cNvPr id="2214" name="Text Box 85"/>
        <xdr:cNvSpPr txBox="1">
          <a:spLocks noChangeArrowheads="1"/>
        </xdr:cNvSpPr>
      </xdr:nvSpPr>
      <xdr:spPr>
        <a:xfrm>
          <a:off x="952500" y="58864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0"/>
    <xdr:sp fLocksText="0">
      <xdr:nvSpPr>
        <xdr:cNvPr id="2215" name="Text Box 86"/>
        <xdr:cNvSpPr txBox="1">
          <a:spLocks noChangeArrowheads="1"/>
        </xdr:cNvSpPr>
      </xdr:nvSpPr>
      <xdr:spPr>
        <a:xfrm>
          <a:off x="952500" y="58864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0"/>
    <xdr:sp fLocksText="0">
      <xdr:nvSpPr>
        <xdr:cNvPr id="2216" name="Text Box 87"/>
        <xdr:cNvSpPr txBox="1">
          <a:spLocks noChangeArrowheads="1"/>
        </xdr:cNvSpPr>
      </xdr:nvSpPr>
      <xdr:spPr>
        <a:xfrm>
          <a:off x="952500" y="58864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0"/>
    <xdr:sp fLocksText="0">
      <xdr:nvSpPr>
        <xdr:cNvPr id="2217" name="Text Box 88"/>
        <xdr:cNvSpPr txBox="1">
          <a:spLocks noChangeArrowheads="1"/>
        </xdr:cNvSpPr>
      </xdr:nvSpPr>
      <xdr:spPr>
        <a:xfrm>
          <a:off x="952500" y="5886450"/>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1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1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2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2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2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2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2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2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2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2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2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2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3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4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5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5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5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5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5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5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5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25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58"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59"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0"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1"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2"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3"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4"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5"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6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7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8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29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298"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299"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00"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01"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02"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03"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04"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305"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06"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07"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08"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09"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0"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1"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2"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3"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4"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5"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6"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7"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8"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19"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0"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1"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2"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3"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4"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5"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6"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7"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8"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29"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8"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39"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40"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41"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42"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43"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44"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45"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4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4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4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4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5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6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70" name="Text Box 1"/>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71" name="Text Box 2"/>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72" name="Text Box 3"/>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73" name="Text Box 4"/>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74" name="Text Box 85"/>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75" name="Text Box 86"/>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76" name="Text Box 87"/>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28575"/>
    <xdr:sp fLocksText="0">
      <xdr:nvSpPr>
        <xdr:cNvPr id="2377" name="Text Box 88"/>
        <xdr:cNvSpPr txBox="1">
          <a:spLocks noChangeArrowheads="1"/>
        </xdr:cNvSpPr>
      </xdr:nvSpPr>
      <xdr:spPr>
        <a:xfrm>
          <a:off x="952500"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78"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79"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0"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1"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2"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3"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4"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5"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6"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7"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8"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89"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0"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1"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2"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3"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4"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5"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6"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7"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8"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399"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0"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1"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2"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3"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4"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5"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6"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7"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8"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09"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10" name="Text Box 1"/>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11" name="Text Box 2"/>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12" name="Text Box 3"/>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13" name="Text Box 4"/>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14" name="Text Box 85"/>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15" name="Text Box 86"/>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16" name="Text Box 87"/>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38100"/>
    <xdr:sp fLocksText="0">
      <xdr:nvSpPr>
        <xdr:cNvPr id="2417" name="Text Box 88"/>
        <xdr:cNvSpPr txBox="1">
          <a:spLocks noChangeArrowheads="1"/>
        </xdr:cNvSpPr>
      </xdr:nvSpPr>
      <xdr:spPr>
        <a:xfrm>
          <a:off x="952500" y="5886450"/>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18" name="Text Box 1"/>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19" name="Text Box 2"/>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20" name="Text Box 3"/>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21" name="Text Box 4"/>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22" name="Text Box 85"/>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23" name="Text Box 86"/>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24" name="Text Box 87"/>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xdr:row>
      <xdr:rowOff>0</xdr:rowOff>
    </xdr:from>
    <xdr:ext cx="76200" cy="57150"/>
    <xdr:sp fLocksText="0">
      <xdr:nvSpPr>
        <xdr:cNvPr id="2425" name="Text Box 88"/>
        <xdr:cNvSpPr txBox="1">
          <a:spLocks noChangeArrowheads="1"/>
        </xdr:cNvSpPr>
      </xdr:nvSpPr>
      <xdr:spPr>
        <a:xfrm>
          <a:off x="95250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14</xdr:row>
      <xdr:rowOff>0</xdr:rowOff>
    </xdr:from>
    <xdr:ext cx="76200" cy="28575"/>
    <xdr:sp fLocksText="0">
      <xdr:nvSpPr>
        <xdr:cNvPr id="2426" name="Text Box 1"/>
        <xdr:cNvSpPr txBox="1">
          <a:spLocks noChangeArrowheads="1"/>
        </xdr:cNvSpPr>
      </xdr:nvSpPr>
      <xdr:spPr>
        <a:xfrm>
          <a:off x="485775"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14</xdr:row>
      <xdr:rowOff>0</xdr:rowOff>
    </xdr:from>
    <xdr:ext cx="76200" cy="57150"/>
    <xdr:sp fLocksText="0">
      <xdr:nvSpPr>
        <xdr:cNvPr id="2427" name="Text Box 88"/>
        <xdr:cNvSpPr txBox="1">
          <a:spLocks noChangeArrowheads="1"/>
        </xdr:cNvSpPr>
      </xdr:nvSpPr>
      <xdr:spPr>
        <a:xfrm>
          <a:off x="438150" y="5886450"/>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14</xdr:row>
      <xdr:rowOff>0</xdr:rowOff>
    </xdr:from>
    <xdr:ext cx="76200" cy="28575"/>
    <xdr:sp fLocksText="0">
      <xdr:nvSpPr>
        <xdr:cNvPr id="2428" name="Text Box 1"/>
        <xdr:cNvSpPr txBox="1">
          <a:spLocks noChangeArrowheads="1"/>
        </xdr:cNvSpPr>
      </xdr:nvSpPr>
      <xdr:spPr>
        <a:xfrm>
          <a:off x="485775" y="5886450"/>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80975"/>
    <xdr:sp fLocksText="0">
      <xdr:nvSpPr>
        <xdr:cNvPr id="2429" name="Text Box 1"/>
        <xdr:cNvSpPr txBox="1">
          <a:spLocks noChangeArrowheads="1"/>
        </xdr:cNvSpPr>
      </xdr:nvSpPr>
      <xdr:spPr>
        <a:xfrm>
          <a:off x="0" y="58864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80975"/>
    <xdr:sp fLocksText="0">
      <xdr:nvSpPr>
        <xdr:cNvPr id="2430" name="Text Box 2"/>
        <xdr:cNvSpPr txBox="1">
          <a:spLocks noChangeArrowheads="1"/>
        </xdr:cNvSpPr>
      </xdr:nvSpPr>
      <xdr:spPr>
        <a:xfrm>
          <a:off x="0" y="58864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80975"/>
    <xdr:sp fLocksText="0">
      <xdr:nvSpPr>
        <xdr:cNvPr id="2431" name="Text Box 3"/>
        <xdr:cNvSpPr txBox="1">
          <a:spLocks noChangeArrowheads="1"/>
        </xdr:cNvSpPr>
      </xdr:nvSpPr>
      <xdr:spPr>
        <a:xfrm>
          <a:off x="0" y="58864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80975"/>
    <xdr:sp fLocksText="0">
      <xdr:nvSpPr>
        <xdr:cNvPr id="2432" name="Text Box 4"/>
        <xdr:cNvSpPr txBox="1">
          <a:spLocks noChangeArrowheads="1"/>
        </xdr:cNvSpPr>
      </xdr:nvSpPr>
      <xdr:spPr>
        <a:xfrm>
          <a:off x="0" y="58864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80975"/>
    <xdr:sp fLocksText="0">
      <xdr:nvSpPr>
        <xdr:cNvPr id="2433" name="Text Box 85"/>
        <xdr:cNvSpPr txBox="1">
          <a:spLocks noChangeArrowheads="1"/>
        </xdr:cNvSpPr>
      </xdr:nvSpPr>
      <xdr:spPr>
        <a:xfrm>
          <a:off x="0" y="58864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80975"/>
    <xdr:sp fLocksText="0">
      <xdr:nvSpPr>
        <xdr:cNvPr id="2434" name="Text Box 86"/>
        <xdr:cNvSpPr txBox="1">
          <a:spLocks noChangeArrowheads="1"/>
        </xdr:cNvSpPr>
      </xdr:nvSpPr>
      <xdr:spPr>
        <a:xfrm>
          <a:off x="0" y="58864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80975"/>
    <xdr:sp fLocksText="0">
      <xdr:nvSpPr>
        <xdr:cNvPr id="2435" name="Text Box 87"/>
        <xdr:cNvSpPr txBox="1">
          <a:spLocks noChangeArrowheads="1"/>
        </xdr:cNvSpPr>
      </xdr:nvSpPr>
      <xdr:spPr>
        <a:xfrm>
          <a:off x="0" y="58864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80975"/>
    <xdr:sp fLocksText="0">
      <xdr:nvSpPr>
        <xdr:cNvPr id="2436" name="Text Box 88"/>
        <xdr:cNvSpPr txBox="1">
          <a:spLocks noChangeArrowheads="1"/>
        </xdr:cNvSpPr>
      </xdr:nvSpPr>
      <xdr:spPr>
        <a:xfrm>
          <a:off x="0" y="5886450"/>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37" name="Text Box 1"/>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38" name="Text Box 2"/>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39" name="Text Box 3"/>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0" name="Text Box 4"/>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1" name="Text Box 85"/>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2" name="Text Box 86"/>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3" name="Text Box 87"/>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4" name="Text Box 88"/>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5" name="Text Box 1"/>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6" name="Text Box 2"/>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7" name="Text Box 3"/>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8" name="Text Box 4"/>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49" name="Text Box 85"/>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0" name="Text Box 86"/>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1" name="Text Box 87"/>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2" name="Text Box 88"/>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3" name="Text Box 1"/>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4" name="Text Box 2"/>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5" name="Text Box 3"/>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6" name="Text Box 4"/>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7" name="Text Box 85"/>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8" name="Text Box 86"/>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59" name="Text Box 87"/>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219075"/>
    <xdr:sp fLocksText="0">
      <xdr:nvSpPr>
        <xdr:cNvPr id="2460" name="Text Box 88"/>
        <xdr:cNvSpPr txBox="1">
          <a:spLocks noChangeArrowheads="1"/>
        </xdr:cNvSpPr>
      </xdr:nvSpPr>
      <xdr:spPr>
        <a:xfrm>
          <a:off x="0" y="5886450"/>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1" name="Text Box 1"/>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2" name="Text Box 2"/>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3" name="Text Box 3"/>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4" name="Text Box 4"/>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5" name="Text Box 85"/>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6" name="Text Box 86"/>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7" name="Text Box 87"/>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8" name="Text Box 88"/>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69" name="Text Box 1"/>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0" name="Text Box 2"/>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1" name="Text Box 3"/>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2" name="Text Box 4"/>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3" name="Text Box 85"/>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4" name="Text Box 86"/>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5" name="Text Box 87"/>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6" name="Text Box 88"/>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7" name="Text Box 1"/>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8" name="Text Box 2"/>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79" name="Text Box 3"/>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0" name="Text Box 4"/>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1" name="Text Box 85"/>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2" name="Text Box 86"/>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3" name="Text Box 87"/>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4" name="Text Box 88"/>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5" name="Text Box 1"/>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6" name="Text Box 2"/>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7" name="Text Box 3"/>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8" name="Text Box 4"/>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89" name="Text Box 85"/>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0" name="Text Box 86"/>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1" name="Text Box 87"/>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2" name="Text Box 88"/>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3" name="Text Box 1"/>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4" name="Text Box 2"/>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5" name="Text Box 3"/>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6" name="Text Box 4"/>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7" name="Text Box 85"/>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8" name="Text Box 86"/>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499" name="Text Box 87"/>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0" name="Text Box 88"/>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1" name="Text Box 1"/>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2" name="Text Box 2"/>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3" name="Text Box 3"/>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4" name="Text Box 4"/>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5" name="Text Box 85"/>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6" name="Text Box 86"/>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7" name="Text Box 87"/>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8" name="Text Box 88"/>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09" name="Text Box 1"/>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0" name="Text Box 2"/>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1" name="Text Box 3"/>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2" name="Text Box 4"/>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3" name="Text Box 85"/>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4" name="Text Box 86"/>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5" name="Text Box 87"/>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6" name="Text Box 88"/>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7" name="Text Box 1"/>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8" name="Text Box 2"/>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19" name="Text Box 3"/>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20" name="Text Box 4"/>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21" name="Text Box 85"/>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22" name="Text Box 86"/>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23" name="Text Box 87"/>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14</xdr:row>
      <xdr:rowOff>0</xdr:rowOff>
    </xdr:from>
    <xdr:ext cx="76200" cy="171450"/>
    <xdr:sp fLocksText="0">
      <xdr:nvSpPr>
        <xdr:cNvPr id="2524" name="Text Box 88"/>
        <xdr:cNvSpPr txBox="1">
          <a:spLocks noChangeArrowheads="1"/>
        </xdr:cNvSpPr>
      </xdr:nvSpPr>
      <xdr:spPr>
        <a:xfrm>
          <a:off x="0" y="5886450"/>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7"/>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20.28125" style="1" customWidth="1"/>
    <col min="14" max="14" width="0" style="2" hidden="1" customWidth="1"/>
    <col min="15" max="52" width="0" style="1" hidden="1" customWidth="1"/>
    <col min="53" max="53" width="23.421875" style="1" customWidth="1"/>
    <col min="54" max="54" width="0" style="1" hidden="1" customWidth="1"/>
    <col min="55" max="55" width="46.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9" t="str">
        <f>B2&amp;" BoQ"</f>
        <v>Item Rate BoQ</v>
      </c>
      <c r="B1" s="79"/>
      <c r="C1" s="79"/>
      <c r="D1" s="79"/>
      <c r="E1" s="79"/>
      <c r="F1" s="79"/>
      <c r="G1" s="79"/>
      <c r="H1" s="79"/>
      <c r="I1" s="79"/>
      <c r="J1" s="79"/>
      <c r="K1" s="79"/>
      <c r="L1" s="7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0" t="s">
        <v>51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A4" s="13"/>
      <c r="IB4" s="13"/>
      <c r="IC4" s="13"/>
      <c r="ID4" s="13"/>
      <c r="IE4" s="13"/>
      <c r="IF4" s="14"/>
      <c r="IG4" s="14"/>
      <c r="IH4" s="14"/>
      <c r="II4" s="14"/>
    </row>
    <row r="5" spans="1:243" s="12" customFormat="1" ht="30.75" customHeight="1">
      <c r="A5" s="80" t="s">
        <v>46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A5" s="13"/>
      <c r="IB5" s="13"/>
      <c r="IC5" s="13"/>
      <c r="ID5" s="13"/>
      <c r="IE5" s="13"/>
      <c r="IF5" s="14"/>
      <c r="IG5" s="14"/>
      <c r="IH5" s="14"/>
      <c r="II5" s="14"/>
    </row>
    <row r="6" spans="1:243" s="12" customFormat="1" ht="30.75" customHeight="1">
      <c r="A6" s="80" t="s">
        <v>43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A6" s="13"/>
      <c r="IB6" s="13"/>
      <c r="IC6" s="13"/>
      <c r="ID6" s="13"/>
      <c r="IE6" s="13"/>
      <c r="IF6" s="14"/>
      <c r="IG6" s="14"/>
      <c r="IH6" s="14"/>
      <c r="II6" s="14"/>
    </row>
    <row r="7" spans="1:243" s="12"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A7" s="13"/>
      <c r="IB7" s="13"/>
      <c r="IC7" s="13"/>
      <c r="ID7" s="13"/>
      <c r="IE7" s="13"/>
      <c r="IF7" s="14"/>
      <c r="IG7" s="14"/>
      <c r="IH7" s="14"/>
      <c r="II7" s="14"/>
    </row>
    <row r="8" spans="1:243" s="16" customFormat="1" ht="76.5" customHeight="1">
      <c r="A8" s="15" t="s">
        <v>40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17"/>
      <c r="IB8" s="17"/>
      <c r="IC8" s="17"/>
      <c r="ID8" s="17"/>
      <c r="IE8" s="17"/>
      <c r="IF8" s="18"/>
      <c r="IG8" s="18"/>
      <c r="IH8" s="18"/>
      <c r="II8" s="18"/>
    </row>
    <row r="9" spans="1:243" s="19"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41</v>
      </c>
      <c r="G11" s="22"/>
      <c r="H11" s="22"/>
      <c r="I11" s="22" t="s">
        <v>20</v>
      </c>
      <c r="J11" s="22" t="s">
        <v>21</v>
      </c>
      <c r="K11" s="22" t="s">
        <v>22</v>
      </c>
      <c r="L11" s="22" t="s">
        <v>23</v>
      </c>
      <c r="M11" s="71"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9"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47.25">
      <c r="A13" s="73">
        <v>1</v>
      </c>
      <c r="B13" s="76" t="s">
        <v>49</v>
      </c>
      <c r="C13" s="28" t="s">
        <v>47</v>
      </c>
      <c r="D13" s="72">
        <v>20</v>
      </c>
      <c r="E13" s="70" t="s">
        <v>45</v>
      </c>
      <c r="F13" s="29">
        <v>100</v>
      </c>
      <c r="G13" s="38"/>
      <c r="H13" s="30"/>
      <c r="I13" s="31" t="s">
        <v>33</v>
      </c>
      <c r="J13" s="32">
        <f>IF(I13="Less(-)",-1,1)</f>
        <v>1</v>
      </c>
      <c r="K13" s="33" t="s">
        <v>34</v>
      </c>
      <c r="L13" s="33" t="s">
        <v>4</v>
      </c>
      <c r="M13" s="65"/>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4">
        <f>total_amount_ba($B$2,$D$2,D13,F13,J13,K13,M13)</f>
        <v>0</v>
      </c>
      <c r="BB13" s="74">
        <f>BA13+SUM(N13:AZ13)</f>
        <v>0</v>
      </c>
      <c r="BC13" s="75" t="str">
        <f>SpellNumber(L13,BB13)</f>
        <v>INR Zero Only</v>
      </c>
      <c r="IA13" s="36">
        <v>1</v>
      </c>
      <c r="IB13" s="68" t="s">
        <v>49</v>
      </c>
      <c r="IC13" s="36" t="s">
        <v>47</v>
      </c>
      <c r="ID13" s="36">
        <v>20</v>
      </c>
      <c r="IE13" s="36" t="s">
        <v>45</v>
      </c>
      <c r="IF13" s="37"/>
      <c r="IG13" s="37"/>
      <c r="IH13" s="37"/>
      <c r="II13" s="37"/>
    </row>
    <row r="14" spans="1:243" s="35" customFormat="1" ht="47.25">
      <c r="A14" s="73">
        <v>2</v>
      </c>
      <c r="B14" s="76" t="s">
        <v>50</v>
      </c>
      <c r="C14" s="28" t="s">
        <v>48</v>
      </c>
      <c r="D14" s="72">
        <v>2</v>
      </c>
      <c r="E14" s="70" t="s">
        <v>45</v>
      </c>
      <c r="F14" s="29">
        <v>100</v>
      </c>
      <c r="G14" s="38"/>
      <c r="H14" s="30"/>
      <c r="I14" s="31" t="s">
        <v>33</v>
      </c>
      <c r="J14" s="32">
        <f>IF(I14="Less(-)",-1,1)</f>
        <v>1</v>
      </c>
      <c r="K14" s="33" t="s">
        <v>34</v>
      </c>
      <c r="L14" s="33" t="s">
        <v>4</v>
      </c>
      <c r="M14" s="65"/>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74">
        <f>total_amount_ba($B$2,$D$2,D14,F14,J14,K14,M14)</f>
        <v>0</v>
      </c>
      <c r="BB14" s="74">
        <f>BA14+SUM(N14:AZ14)</f>
        <v>0</v>
      </c>
      <c r="BC14" s="75" t="str">
        <f>SpellNumber(L14,BB14)</f>
        <v>INR Zero Only</v>
      </c>
      <c r="IA14" s="36">
        <v>2</v>
      </c>
      <c r="IB14" s="68" t="s">
        <v>50</v>
      </c>
      <c r="IC14" s="36" t="s">
        <v>48</v>
      </c>
      <c r="ID14" s="36">
        <v>2</v>
      </c>
      <c r="IE14" s="36" t="s">
        <v>45</v>
      </c>
      <c r="IF14" s="37"/>
      <c r="IG14" s="37"/>
      <c r="IH14" s="37"/>
      <c r="II14" s="37"/>
    </row>
    <row r="15" spans="1:243" s="35" customFormat="1" ht="33" customHeight="1">
      <c r="A15" s="43" t="s">
        <v>35</v>
      </c>
      <c r="B15" s="44"/>
      <c r="C15" s="45"/>
      <c r="D15" s="46"/>
      <c r="E15" s="46"/>
      <c r="F15" s="46"/>
      <c r="G15" s="46"/>
      <c r="H15" s="47"/>
      <c r="I15" s="47"/>
      <c r="J15" s="47"/>
      <c r="K15" s="47"/>
      <c r="L15" s="48"/>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0">
        <f>SUM(BA13:BA14)</f>
        <v>0</v>
      </c>
      <c r="BB15" s="50">
        <f>SUM(BB14:BB14)</f>
        <v>0</v>
      </c>
      <c r="BC15" s="34" t="str">
        <f>SpellNumber($E$2,BB15)</f>
        <v>INR Zero Only</v>
      </c>
      <c r="IA15" s="36"/>
      <c r="IB15" s="36"/>
      <c r="IC15" s="36"/>
      <c r="ID15" s="36"/>
      <c r="IE15" s="36"/>
      <c r="IF15" s="37"/>
      <c r="IG15" s="37"/>
      <c r="IH15" s="37"/>
      <c r="II15" s="37"/>
    </row>
    <row r="16" spans="1:243" s="60" customFormat="1" ht="39" customHeight="1" hidden="1">
      <c r="A16" s="51" t="s">
        <v>36</v>
      </c>
      <c r="B16" s="52"/>
      <c r="C16" s="53"/>
      <c r="D16" s="54"/>
      <c r="E16" s="66" t="s">
        <v>37</v>
      </c>
      <c r="F16" s="67"/>
      <c r="G16" s="55"/>
      <c r="H16" s="56"/>
      <c r="I16" s="56"/>
      <c r="J16" s="56"/>
      <c r="K16" s="57"/>
      <c r="L16" s="58"/>
      <c r="M16" s="59"/>
      <c r="O16" s="35"/>
      <c r="P16" s="35"/>
      <c r="Q16" s="35"/>
      <c r="R16" s="35"/>
      <c r="S16" s="35"/>
      <c r="BA16" s="61">
        <f>IF(ISBLANK(F16),0,IF(E16="Excess (+)",ROUND(BA15+(BA15*F16),2),IF(E16="Less (-)",ROUND(BA15+(BA15*F16*(-1)),2),0)))</f>
        <v>0</v>
      </c>
      <c r="BB16" s="62">
        <f>ROUND(BA16,0)</f>
        <v>0</v>
      </c>
      <c r="BC16" s="34" t="str">
        <f>SpellNumber(L16,BB16)</f>
        <v> Zero Only</v>
      </c>
      <c r="IA16" s="63"/>
      <c r="IB16" s="63"/>
      <c r="IC16" s="63"/>
      <c r="ID16" s="63"/>
      <c r="IE16" s="63"/>
      <c r="IF16" s="64"/>
      <c r="IG16" s="64"/>
      <c r="IH16" s="64"/>
      <c r="II16" s="64"/>
    </row>
    <row r="17" spans="1:243" s="60" customFormat="1" ht="51" customHeight="1">
      <c r="A17" s="43" t="s">
        <v>38</v>
      </c>
      <c r="B17" s="43"/>
      <c r="C17" s="78" t="str">
        <f>SpellNumber($E$2,BB15)</f>
        <v>INR Zero Only</v>
      </c>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IA17" s="63"/>
      <c r="IB17" s="63"/>
      <c r="IC17" s="63"/>
      <c r="ID17" s="63"/>
      <c r="IE17" s="63"/>
      <c r="IF17" s="64"/>
      <c r="IG17" s="64"/>
      <c r="IH17" s="64"/>
      <c r="II17" s="64"/>
    </row>
  </sheetData>
  <sheetProtection password="F5B2" sheet="1"/>
  <mergeCells count="8">
    <mergeCell ref="A9:BC9"/>
    <mergeCell ref="C17:BC17"/>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L14 L13">
      <formula1>"INR"</formula1>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2022-01-18T05:50:06Z</cp:lastPrinted>
  <dcterms:created xsi:type="dcterms:W3CDTF">2009-01-30T06:42:42Z</dcterms:created>
  <dcterms:modified xsi:type="dcterms:W3CDTF">2022-01-18T05:50:17Z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