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<sst xmlns="http://schemas.openxmlformats.org/spreadsheetml/2006/main" count="137" uniqueCount="56">
  <si>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</si>
  <si>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</si>
  <si>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</si>
  <si>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</si>
  <si>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</si>
  <si>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</si>
  <si>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</si>
  <si>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</si>
  <si>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</si>
  <si>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</si>
  <si>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</si>
  <si>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</si>
  <si>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</si>
  <si>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</si>
  <si>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</si>
  <si>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</si>
  <si>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</si>
  <si>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</si>
  <si>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</si>
  <si>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</si>
  <si>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</si>
  <si>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</si>
  <si>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</si>
  <si>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</si>
  <si>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</si>
  <si>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</si>
  <si>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</si>
  <si>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</si>
  <si>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</si>
  <si>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</si>
  <si>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</si>
  <si>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</si>
  <si>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</si>
  <si>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</si>
  <si>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</si>
  <si>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</si>
  <si>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</si>
  <si>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</si>
  <si>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</si>
  <si>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</si>
  <si>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</si>
  <si>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</si>
  <si>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</si>
  <si>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</si>
  <si>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</si>
  <si>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</si>
  <si>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Hot finished welded type tubes</t>
  </si>
  <si>
    <t>kg</t>
  </si>
  <si>
    <t>sqm</t>
  </si>
  <si>
    <t>Name of Work: Providing roof over the common balconies at Mukurthi Hostel at IISERTVM Campus, Thiruvananthapuram</t>
  </si>
  <si>
    <t>Steel work in built up tubular (round, square or rectangular hollow tubesetc.) trusses etc., including cutting, hoisting, fixing in position and applying a priming coat of approved steel primer, two or more coats of synthetic enamel paint including welding and fixing MS plate on wall with anchor fastner with required size.</t>
  </si>
  <si>
    <t xml:space="preserve"> Painting with synthetic enamel paint of approved brand and manufacture of required colour to give an even shade :
</t>
  </si>
  <si>
    <t>Two or more coats on new work over an under coat of suitable shade with ordinary paint of approved brand and manufacture</t>
  </si>
  <si>
    <t xml:space="preserve"> 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55mm) with EPDM seal, complete upto any pitch in horizontal/ vertical or curved surfaces, excluding the cost of purlins, rafters and trusses and including cutting to size and shape wherever required.</t>
  </si>
  <si>
    <t>CEMENT PLASTER (IN FINE SAND)
12 mm cement plaster of mix :</t>
  </si>
  <si>
    <t>1:6 (1 cement: 6 fine sand)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</si>
</sst>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2"/>
  <sheetViews>
    <sheetView showGridLines="0" zoomScale="80" zoomScaleNormal="80" zoomScalePageLayoutView="0" workbookViewId="0" topLeftCell="A1">
      <selection activeCell="BF16" sqref="BF16"/>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31.25">
      <c r="A13" s="69">
        <v>1</v>
      </c>
      <c r="B13" s="82" t="s">
        <v>50</v>
      </c>
      <c r="C13" s="68"/>
      <c r="D13" s="56"/>
      <c r="E13" s="57"/>
      <c r="F13" s="70"/>
      <c r="G13" s="71"/>
      <c r="H13" s="71"/>
      <c r="I13" s="72" t="s">
        <v>33</v>
      </c>
      <c r="J13" s="73">
        <f aca="true" t="shared" si="0" ref="J13:J19">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50</v>
      </c>
      <c r="IC13" s="30"/>
      <c r="ID13" s="30"/>
      <c r="IE13" s="30"/>
      <c r="IF13" s="31"/>
      <c r="IG13" s="31"/>
      <c r="IH13" s="31"/>
      <c r="II13" s="31"/>
    </row>
    <row r="14" spans="1:243" s="29" customFormat="1" ht="18.75">
      <c r="A14" s="69">
        <v>1.1</v>
      </c>
      <c r="B14" s="82" t="s">
        <v>46</v>
      </c>
      <c r="C14" s="68"/>
      <c r="D14" s="56">
        <v>740</v>
      </c>
      <c r="E14" s="57" t="s">
        <v>47</v>
      </c>
      <c r="F14" s="70">
        <v>404.06</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46</v>
      </c>
      <c r="IC14" s="30"/>
      <c r="ID14" s="30">
        <v>740</v>
      </c>
      <c r="IE14" s="30" t="s">
        <v>47</v>
      </c>
      <c r="IF14" s="31"/>
      <c r="IG14" s="31"/>
      <c r="IH14" s="31"/>
      <c r="II14" s="31"/>
    </row>
    <row r="15" spans="1:243" s="29" customFormat="1" ht="75">
      <c r="A15" s="69">
        <v>2</v>
      </c>
      <c r="B15" s="82" t="s">
        <v>51</v>
      </c>
      <c r="C15" s="68"/>
      <c r="D15" s="56"/>
      <c r="E15" s="57"/>
      <c r="F15" s="70"/>
      <c r="G15" s="71"/>
      <c r="H15" s="71"/>
      <c r="I15" s="72" t="s">
        <v>33</v>
      </c>
      <c r="J15" s="73">
        <f t="shared" si="0"/>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51</v>
      </c>
      <c r="IC15" s="30"/>
      <c r="ID15" s="30"/>
      <c r="IE15" s="30"/>
      <c r="IF15" s="31"/>
      <c r="IG15" s="31"/>
      <c r="IH15" s="31"/>
      <c r="II15" s="31"/>
    </row>
    <row r="16" spans="1:243" s="29" customFormat="1" ht="56.25">
      <c r="A16" s="69">
        <v>2.1</v>
      </c>
      <c r="B16" s="82" t="s">
        <v>52</v>
      </c>
      <c r="C16" s="68"/>
      <c r="D16" s="56">
        <v>50</v>
      </c>
      <c r="E16" s="57" t="s">
        <v>48</v>
      </c>
      <c r="F16" s="70">
        <v>2769.9</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52</v>
      </c>
      <c r="IC16" s="30"/>
      <c r="ID16" s="30">
        <v>50</v>
      </c>
      <c r="IE16" s="30" t="s">
        <v>48</v>
      </c>
      <c r="IF16" s="31"/>
      <c r="IG16" s="31"/>
      <c r="IH16" s="31"/>
      <c r="II16" s="31"/>
    </row>
    <row r="17" spans="1:243" s="29" customFormat="1" ht="337.5">
      <c r="A17" s="69">
        <v>3</v>
      </c>
      <c r="B17" s="82" t="s">
        <v>53</v>
      </c>
      <c r="C17" s="68"/>
      <c r="D17" s="56">
        <v>90</v>
      </c>
      <c r="E17" s="57" t="s">
        <v>48</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v>
      </c>
      <c r="IB17" s="54" t="s">
        <v>53</v>
      </c>
      <c r="IC17" s="30"/>
      <c r="ID17" s="30">
        <v>90</v>
      </c>
      <c r="IE17" s="30" t="s">
        <v>48</v>
      </c>
      <c r="IF17" s="31"/>
      <c r="IG17" s="31"/>
      <c r="IH17" s="31"/>
      <c r="II17" s="31"/>
    </row>
    <row r="18" spans="1:243" s="29" customFormat="1" ht="37.5">
      <c r="A18" s="69">
        <v>4</v>
      </c>
      <c r="B18" s="82" t="s">
        <v>54</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54</v>
      </c>
      <c r="IC18" s="30"/>
      <c r="ID18" s="30"/>
      <c r="IE18" s="30"/>
      <c r="IF18" s="31"/>
      <c r="IG18" s="31"/>
      <c r="IH18" s="31"/>
      <c r="II18" s="31"/>
    </row>
    <row r="19" spans="1:243" s="29" customFormat="1" ht="18.75">
      <c r="A19" s="69">
        <v>4.1</v>
      </c>
      <c r="B19" s="82" t="s">
        <v>55</v>
      </c>
      <c r="C19" s="68"/>
      <c r="D19" s="56">
        <v>10</v>
      </c>
      <c r="E19" s="57" t="s">
        <v>48</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55</v>
      </c>
      <c r="IC19" s="30"/>
      <c r="ID19" s="30">
        <v>10</v>
      </c>
      <c r="IE19" s="30" t="s">
        <v>48</v>
      </c>
      <c r="IF19" s="31"/>
      <c r="IG19" s="31"/>
      <c r="IH19" s="31"/>
      <c r="II19" s="31"/>
    </row>
    <row r="20" spans="1:243" s="29" customFormat="1" ht="33" customHeight="1">
      <c r="A20" s="62" t="s">
        <v>35</v>
      </c>
      <c r="B20" s="61"/>
      <c r="C20" s="34"/>
      <c r="D20" s="6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0">
        <f>SUM(BA13:BA19)</f>
        <v>0</v>
      </c>
      <c r="BB20" s="60">
        <f>SUM(BB13:BB16)</f>
        <v>0</v>
      </c>
      <c r="BC20" s="59" t="str">
        <f>SpellNumber($E$2,BA20)</f>
        <v>INR Zero Only</v>
      </c>
      <c r="IA20" s="30"/>
      <c r="IB20" s="30"/>
      <c r="IC20" s="30"/>
      <c r="ID20" s="30"/>
      <c r="IE20" s="30"/>
      <c r="IF20" s="31"/>
      <c r="IG20" s="31"/>
      <c r="IH20" s="31"/>
      <c r="II20" s="31"/>
    </row>
    <row r="21" spans="1:243" s="47" customFormat="1" ht="39" customHeight="1" hidden="1">
      <c r="A21" s="39" t="s">
        <v>36</v>
      </c>
      <c r="B21" s="40"/>
      <c r="C21" s="41"/>
      <c r="D21" s="66"/>
      <c r="E21" s="52" t="s">
        <v>37</v>
      </c>
      <c r="F21" s="53"/>
      <c r="G21" s="42"/>
      <c r="H21" s="43"/>
      <c r="I21" s="43"/>
      <c r="J21" s="43"/>
      <c r="K21" s="44"/>
      <c r="L21" s="45"/>
      <c r="M21" s="46"/>
      <c r="O21" s="29"/>
      <c r="P21" s="29"/>
      <c r="Q21" s="29"/>
      <c r="R21" s="29"/>
      <c r="S21" s="29"/>
      <c r="BA21" s="48">
        <f>IF(ISBLANK(F21),0,IF(E21="Excess (+)",ROUND(BA20+(BA20*F21),2),IF(E21="Less (-)",ROUND(BA20+(BA20*F21*(-1)),2),0)))</f>
        <v>0</v>
      </c>
      <c r="BB21" s="49">
        <f>ROUND(BA21,0)</f>
        <v>0</v>
      </c>
      <c r="BC21" s="28" t="str">
        <f>SpellNumber(L21,BB21)</f>
        <v> Zero Only</v>
      </c>
      <c r="IA21" s="50"/>
      <c r="IB21" s="50"/>
      <c r="IC21" s="50"/>
      <c r="ID21" s="50"/>
      <c r="IE21" s="50"/>
      <c r="IF21" s="51"/>
      <c r="IG21" s="51"/>
      <c r="IH21" s="51"/>
      <c r="II21" s="51"/>
    </row>
    <row r="22" spans="1:243" s="47" customFormat="1" ht="51" customHeight="1">
      <c r="A22" s="62" t="s">
        <v>38</v>
      </c>
      <c r="B22" s="33"/>
      <c r="C22" s="84" t="str">
        <f>SpellNumber($E$2,BA20)</f>
        <v>INR Zero Only</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IA22" s="50"/>
      <c r="IB22" s="50"/>
      <c r="IC22" s="50"/>
      <c r="ID22" s="50"/>
      <c r="IE22" s="50"/>
      <c r="IF22" s="51"/>
      <c r="IG22" s="51"/>
      <c r="IH22" s="51"/>
      <c r="II22" s="51"/>
    </row>
  </sheetData>
  <sheetProtection password="F5B2" sheet="1"/>
  <mergeCells count="8">
    <mergeCell ref="A9:BC9"/>
    <mergeCell ref="C22:BC2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L17 L13 L14 L15 L16 L19 L18">
      <formula1>"INR"</formula1>
    </dataValidation>
    <dataValidation type="decimal" allowBlank="1" showErrorMessage="1" errorTitle="Invalid Entry" error="Only Numeric Values are allowed. " sqref="A13:A19">
      <formula1>0</formula1>
      <formula2>999999999999999</formula2>
    </dataValidation>
    <dataValidation type="list" allowBlank="1" showErrorMessage="1" sqref="K13:K1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list" showErrorMessage="1" sqref="I13:I19">
      <formula1>"Excess(+),Less(-)"</formula1>
      <formula2>0</formula2>
    </dataValidation>
    <dataValidation allowBlank="1" showInputMessage="1" showErrorMessage="1" promptTitle="Addition / Deduction" prompt="Please Choose the correct One" sqref="J13:J19">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2023-04-03T08:27:23Z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