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<sst xmlns="http://schemas.openxmlformats.org/spreadsheetml/2006/main" count="115" uniqueCount="51">
  <si>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</si>
  <si>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</si>
  <si>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</si>
  <si>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</si>
  <si>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</si>
  <si>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</si>
  <si>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</si>
  <si>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</si>
  <si>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</si>
  <si>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</si>
  <si>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</si>
  <si>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</si>
  <si>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</si>
  <si>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</si>
  <si>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</si>
  <si>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</si>
  <si>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</si>
  <si>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</si>
  <si>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</si>
  <si>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</si>
  <si>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</si>
  <si>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</si>
  <si>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</si>
  <si>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</si>
  <si>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</si>
  <si>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</si>
  <si>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</si>
  <si>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</si>
  <si>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</si>
  <si>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</si>
  <si>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</si>
  <si>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</si>
  <si>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</si>
  <si>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</si>
  <si>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</si>
  <si>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</si>
  <si>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</si>
  <si>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</si>
  <si>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</si>
  <si>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</si>
  <si>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</si>
  <si>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</si>
  <si>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</si>
  <si>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</si>
  <si>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</si>
  <si>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</si>
  <si>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</si>
  <si>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 xml:space="preserve">Name of Work: External Painting of Sispara hostel at IISER TVM Campus, Vithura, Thiruvananthapuram. </t>
  </si>
  <si>
    <t>Finishing walls with Premium Acrylic Smooth exterior paint with Silicone additives of required shade.
Old work (Two or more coats applied @ 1.43 ltr/ 10 sqm) over existing painted surface with necessary scaffolding arrangements.</t>
  </si>
  <si>
    <t>Finishing walls with water proofing cement paint of required shade : 
New work (Two or more coats applied @ 3.84 kg/10 sqm) with necessary scaffolding</t>
  </si>
  <si>
    <t>Removing dry or oil bound distemper, water proofing cement paint and the like by scrapping, sand papering and preparing the surface smooth including necessary repairs to scratches etc. complete with necessary scaffolding.</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</si>
</sst>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BG16" sqref="BG16"/>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14.7109375"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48</v>
      </c>
      <c r="C13" s="68"/>
      <c r="D13" s="56">
        <v>5100</v>
      </c>
      <c r="E13" s="57" t="s">
        <v>46</v>
      </c>
      <c r="F13" s="70">
        <v>357.89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48</v>
      </c>
      <c r="IC13" s="30"/>
      <c r="ID13" s="30">
        <v>5100</v>
      </c>
      <c r="IE13" s="30" t="s">
        <v>46</v>
      </c>
      <c r="IF13" s="31"/>
      <c r="IG13" s="31"/>
      <c r="IH13" s="31"/>
      <c r="II13" s="31"/>
    </row>
    <row r="14" spans="1:243" s="29" customFormat="1" ht="93.75">
      <c r="A14" s="69">
        <v>2</v>
      </c>
      <c r="B14" s="82" t="s">
        <v>50</v>
      </c>
      <c r="C14" s="68"/>
      <c r="D14" s="56">
        <v>650</v>
      </c>
      <c r="E14" s="57" t="s">
        <v>46</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50</v>
      </c>
      <c r="IC14" s="30"/>
      <c r="ID14" s="30">
        <v>650</v>
      </c>
      <c r="IE14" s="30" t="s">
        <v>46</v>
      </c>
      <c r="IF14" s="31"/>
      <c r="IG14" s="31"/>
      <c r="IH14" s="31"/>
      <c r="II14" s="31"/>
    </row>
    <row r="15" spans="1:243" s="29" customFormat="1" ht="75">
      <c r="A15" s="69">
        <v>3</v>
      </c>
      <c r="B15" s="82" t="s">
        <v>49</v>
      </c>
      <c r="C15" s="68"/>
      <c r="D15" s="56">
        <v>650</v>
      </c>
      <c r="E15" s="57" t="s">
        <v>46</v>
      </c>
      <c r="F15" s="70">
        <v>10228.17</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3</v>
      </c>
      <c r="IB15" s="54" t="s">
        <v>49</v>
      </c>
      <c r="IC15" s="30"/>
      <c r="ID15" s="30">
        <v>650</v>
      </c>
      <c r="IE15" s="30" t="s">
        <v>46</v>
      </c>
      <c r="IF15" s="31"/>
      <c r="IG15" s="31"/>
      <c r="IH15" s="31"/>
      <c r="II15" s="31"/>
    </row>
    <row r="16" spans="1:243" s="29" customFormat="1" ht="18">
      <c r="A16" s="62" t="s">
        <v>35</v>
      </c>
      <c r="B16" s="61"/>
      <c r="C16" s="34"/>
      <c r="D16" s="65"/>
      <c r="E16" s="35"/>
      <c r="F16" s="35"/>
      <c r="G16" s="35"/>
      <c r="H16" s="36"/>
      <c r="I16" s="36"/>
      <c r="J16" s="36"/>
      <c r="K16" s="36"/>
      <c r="L16" s="37"/>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SUM(BA13:BA15)</f>
        <v>0</v>
      </c>
      <c r="BB16" s="60">
        <f>SUM(BB13:BB14)</f>
        <v>0</v>
      </c>
      <c r="BC16" s="59" t="str">
        <f>SpellNumber($E$2,BA16)</f>
        <v>INR Zero Only</v>
      </c>
      <c r="IA16" s="30"/>
      <c r="IB16" s="30"/>
      <c r="IC16" s="30"/>
      <c r="ID16" s="30"/>
      <c r="IE16" s="30"/>
      <c r="IF16" s="31"/>
      <c r="IG16" s="31"/>
      <c r="IH16" s="31"/>
      <c r="II16" s="31"/>
    </row>
    <row r="17" spans="1:243" s="47" customFormat="1" ht="39" customHeight="1" hidden="1">
      <c r="A17" s="39" t="s">
        <v>36</v>
      </c>
      <c r="B17" s="40"/>
      <c r="C17" s="41"/>
      <c r="D17" s="66"/>
      <c r="E17" s="52" t="s">
        <v>37</v>
      </c>
      <c r="F17" s="53"/>
      <c r="G17" s="42"/>
      <c r="H17" s="43"/>
      <c r="I17" s="43"/>
      <c r="J17" s="43"/>
      <c r="K17" s="44"/>
      <c r="L17" s="45"/>
      <c r="M17" s="46"/>
      <c r="O17" s="29"/>
      <c r="P17" s="29"/>
      <c r="Q17" s="29"/>
      <c r="R17" s="29"/>
      <c r="S17" s="29"/>
      <c r="BA17" s="48">
        <f>IF(ISBLANK(F17),0,IF(E17="Excess (+)",ROUND(BA16+(BA16*F17),2),IF(E17="Less (-)",ROUND(BA16+(BA16*F17*(-1)),2),0)))</f>
        <v>0</v>
      </c>
      <c r="BB17" s="49">
        <f>ROUND(BA17,0)</f>
        <v>0</v>
      </c>
      <c r="BC17" s="28" t="str">
        <f>SpellNumber(L17,BB17)</f>
        <v> Zero Only</v>
      </c>
      <c r="IA17" s="50"/>
      <c r="IB17" s="50"/>
      <c r="IC17" s="50"/>
      <c r="ID17" s="50"/>
      <c r="IE17" s="50"/>
      <c r="IF17" s="51"/>
      <c r="IG17" s="51"/>
      <c r="IH17" s="51"/>
      <c r="II17" s="51"/>
    </row>
    <row r="18" spans="1:243" s="47" customFormat="1" ht="51" customHeight="1">
      <c r="A18" s="62" t="s">
        <v>38</v>
      </c>
      <c r="B18" s="33"/>
      <c r="C18" s="84" t="str">
        <f>SpellNumber($E$2,BA16)</f>
        <v>INR Zero Only</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IA18" s="50"/>
      <c r="IB18" s="50"/>
      <c r="IC18" s="50"/>
      <c r="ID18" s="50"/>
      <c r="IE18" s="50"/>
      <c r="IF18" s="51"/>
      <c r="IG18" s="51"/>
      <c r="IH18" s="51"/>
      <c r="II18" s="51"/>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5 L14">
      <formula1>"INR"</formula1>
    </dataValidation>
    <dataValidation type="decimal" allowBlank="1" showErrorMessage="1" errorTitle="Invalid Entry" error="Only Numeric Values are allowed. " sqref="A13:A15">
      <formula1>0</formula1>
      <formula2>999999999999999</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2023-02-07T07:08:18Z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