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<sst xmlns="http://schemas.openxmlformats.org/spreadsheetml/2006/main" count="129" uniqueCount="57">
  <si>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</si>
  <si>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</si>
  <si>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</si>
  <si>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</si>
  <si>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</si>
  <si>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</si>
  <si>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</si>
  <si>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</si>
  <si>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</si>
  <si>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</si>
  <si>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</si>
  <si>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</si>
  <si>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</si>
  <si>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</si>
  <si>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</si>
  <si>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</si>
  <si>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</si>
  <si>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</si>
  <si>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</si>
  <si>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</si>
  <si>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</si>
  <si>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</si>
  <si>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</si>
  <si>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</si>
  <si>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</si>
  <si>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</si>
  <si>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</si>
  <si>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</si>
  <si>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</si>
  <si>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</si>
  <si>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</si>
  <si>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</si>
  <si>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</si>
  <si>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</si>
  <si>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</si>
  <si>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</si>
  <si>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</si>
  <si>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</si>
  <si>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</si>
  <si>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</si>
  <si>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</si>
  <si>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</si>
  <si>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</si>
  <si>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</si>
  <si>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</si>
  <si>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</si>
  <si>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Cum</t>
  </si>
  <si>
    <t>Sqm</t>
  </si>
  <si>
    <t>Providing and applying tack coat with bitumen emulsion using emulsion pressure distributor at the rate of 0.20 kg per sqm on the prepared bituminous/granular surface cleaned with mechanical broom.</t>
  </si>
  <si>
    <t>Providing and laying bituminous concrete with 100-120 TPH batch type hot mix plant producing an average output of 75 tonnes per hour using crushed aggregates of specified grading, premixed with bituminous binder @ 5.4 to 5.6  per cent  of mix and filler, transporting the hot mix to work site, laying with a hydrostatic paver finisher with sensor control to the required grade, level and alignment, rolling with smooth wheeled, vibratory and tandem rollers to achieve the desired compaction as per MORTH specification clause No. 509 complete in all respects</t>
  </si>
  <si>
    <t>Painting two coats after filling the surface with synthetic enamel paint in all shades on new plastered concrete surfaces</t>
  </si>
  <si>
    <t>Finishing walls with Acrylic Smooth exterior paint of required shade :
Old work (Two or more coat applied @ 1.67 ltr/ 10 sqm) on existing cement paint surface( including all charges for scaffolding etc,.)</t>
  </si>
  <si>
    <t>Wall painting with acrylic emulsion paint of approved brand and manufacture to give an even shade :
Two or more coats.</t>
  </si>
  <si>
    <t>Painting with synthetic enamel paint of approved brand and manufacture to give an even shade :Two or more coats on new work</t>
  </si>
  <si>
    <t>Removing dry or oil bound distemper, water proofing cement paint and the like by scrapping, sand papering and preparing the surface smooth including necessary repairs to scratches etc. complete.</t>
  </si>
  <si>
    <t>Finishing walls with water proofing cement paint of required shade : Old work (one or more coats applied @ 2.20 kg/10 sqm) over priming coat of primer applied @ 0.80 litrs/10 sqm complete including cost of Priming coat.</t>
  </si>
  <si>
    <t xml:space="preserve">Name of Work: Exterior wall Painting works of Mukurithi Hostel (DB-01) at IISER TVM Campus, Thiruvananthapuram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</si>
</sst>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0"/>
  <sheetViews>
    <sheetView showGridLines="0" zoomScale="80" zoomScaleNormal="80" zoomScalePageLayoutView="0" workbookViewId="0" topLeftCell="A1">
      <selection activeCell="BJ11" sqref="BJ11"/>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14.7109375"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3.75">
      <c r="A13" s="69">
        <v>1</v>
      </c>
      <c r="B13" s="82" t="s">
        <v>51</v>
      </c>
      <c r="C13" s="68"/>
      <c r="D13" s="56">
        <v>3100</v>
      </c>
      <c r="E13" s="57" t="s">
        <v>47</v>
      </c>
      <c r="F13" s="70">
        <v>357.89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48</v>
      </c>
      <c r="IC13" s="30"/>
      <c r="ID13" s="30">
        <v>14824</v>
      </c>
      <c r="IE13" s="30" t="s">
        <v>47</v>
      </c>
      <c r="IF13" s="31"/>
      <c r="IG13" s="31"/>
      <c r="IH13" s="31"/>
      <c r="II13" s="31"/>
    </row>
    <row r="14" spans="1:243" s="29" customFormat="1" ht="85.5">
      <c r="A14" s="69">
        <v>2</v>
      </c>
      <c r="B14" s="82" t="s">
        <v>52</v>
      </c>
      <c r="C14" s="68"/>
      <c r="D14" s="56">
        <v>293</v>
      </c>
      <c r="E14" s="57" t="s">
        <v>47</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2.1</v>
      </c>
      <c r="IB14" s="54" t="s">
        <v>49</v>
      </c>
      <c r="IC14" s="30"/>
      <c r="ID14" s="30">
        <v>593</v>
      </c>
      <c r="IE14" s="30" t="s">
        <v>46</v>
      </c>
      <c r="IF14" s="31"/>
      <c r="IG14" s="31"/>
      <c r="IH14" s="31"/>
      <c r="II14" s="31"/>
    </row>
    <row r="15" spans="1:243" s="29" customFormat="1" ht="56.25">
      <c r="A15" s="69">
        <v>3</v>
      </c>
      <c r="B15" s="82" t="s">
        <v>53</v>
      </c>
      <c r="C15" s="68"/>
      <c r="D15" s="56">
        <v>170</v>
      </c>
      <c r="E15" s="57" t="s">
        <v>47</v>
      </c>
      <c r="F15" s="70">
        <v>10228.17</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2.2</v>
      </c>
      <c r="IB15" s="54" t="s">
        <v>50</v>
      </c>
      <c r="IC15" s="30"/>
      <c r="ID15" s="30">
        <v>1596</v>
      </c>
      <c r="IE15" s="30" t="s">
        <v>47</v>
      </c>
      <c r="IF15" s="31"/>
      <c r="IG15" s="31"/>
      <c r="IH15" s="31"/>
      <c r="II15" s="31"/>
    </row>
    <row r="16" spans="1:243" s="29" customFormat="1" ht="93.75">
      <c r="A16" s="69">
        <v>4</v>
      </c>
      <c r="B16" s="82" t="s">
        <v>54</v>
      </c>
      <c r="C16" s="68"/>
      <c r="D16" s="56">
        <v>200</v>
      </c>
      <c r="E16" s="57" t="s">
        <v>47</v>
      </c>
      <c r="F16" s="70">
        <v>10228.17</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2.2</v>
      </c>
      <c r="IB16" s="54" t="s">
        <v>50</v>
      </c>
      <c r="IC16" s="30"/>
      <c r="ID16" s="30">
        <v>1596</v>
      </c>
      <c r="IE16" s="30" t="s">
        <v>47</v>
      </c>
      <c r="IF16" s="31"/>
      <c r="IG16" s="31"/>
      <c r="IH16" s="31"/>
      <c r="II16" s="31"/>
    </row>
    <row r="17" spans="1:243" s="29" customFormat="1" ht="93.75">
      <c r="A17" s="69">
        <v>5</v>
      </c>
      <c r="B17" s="82" t="s">
        <v>55</v>
      </c>
      <c r="C17" s="68"/>
      <c r="D17" s="56">
        <v>200</v>
      </c>
      <c r="E17" s="57" t="s">
        <v>47</v>
      </c>
      <c r="F17" s="70">
        <v>10228.17</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2.2</v>
      </c>
      <c r="IB17" s="54" t="s">
        <v>50</v>
      </c>
      <c r="IC17" s="30"/>
      <c r="ID17" s="30">
        <v>1596</v>
      </c>
      <c r="IE17" s="30" t="s">
        <v>47</v>
      </c>
      <c r="IF17" s="31"/>
      <c r="IG17" s="31"/>
      <c r="IH17" s="31"/>
      <c r="II17" s="31"/>
    </row>
    <row r="18" spans="1:243" s="29" customFormat="1" ht="18">
      <c r="A18" s="62" t="s">
        <v>35</v>
      </c>
      <c r="B18" s="61"/>
      <c r="C18" s="34"/>
      <c r="D18" s="65"/>
      <c r="E18" s="35"/>
      <c r="F18" s="35"/>
      <c r="G18" s="35"/>
      <c r="H18" s="36"/>
      <c r="I18" s="36"/>
      <c r="J18" s="36"/>
      <c r="K18" s="36"/>
      <c r="L18" s="37"/>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0">
        <f>SUM(BA13:BA17)</f>
        <v>0</v>
      </c>
      <c r="BB18" s="60">
        <f>SUM(BB13:BB15)</f>
        <v>0</v>
      </c>
      <c r="BC18" s="59" t="str">
        <f>SpellNumber($E$2,BA18)</f>
        <v>INR Zero Only</v>
      </c>
      <c r="IA18" s="30"/>
      <c r="IB18" s="30"/>
      <c r="IC18" s="30"/>
      <c r="ID18" s="30"/>
      <c r="IE18" s="30"/>
      <c r="IF18" s="31"/>
      <c r="IG18" s="31"/>
      <c r="IH18" s="31"/>
      <c r="II18" s="31"/>
    </row>
    <row r="19" spans="1:243" s="47" customFormat="1" ht="39" customHeight="1" hidden="1">
      <c r="A19" s="39" t="s">
        <v>36</v>
      </c>
      <c r="B19" s="40"/>
      <c r="C19" s="41"/>
      <c r="D19" s="66"/>
      <c r="E19" s="52" t="s">
        <v>37</v>
      </c>
      <c r="F19" s="53"/>
      <c r="G19" s="42"/>
      <c r="H19" s="43"/>
      <c r="I19" s="43"/>
      <c r="J19" s="43"/>
      <c r="K19" s="44"/>
      <c r="L19" s="45"/>
      <c r="M19" s="46"/>
      <c r="O19" s="29"/>
      <c r="P19" s="29"/>
      <c r="Q19" s="29"/>
      <c r="R19" s="29"/>
      <c r="S19" s="29"/>
      <c r="BA19" s="48">
        <f>IF(ISBLANK(F19),0,IF(E19="Excess (+)",ROUND(BA18+(BA18*F19),2),IF(E19="Less (-)",ROUND(BA18+(BA18*F19*(-1)),2),0)))</f>
        <v>0</v>
      </c>
      <c r="BB19" s="49">
        <f>ROUND(BA19,0)</f>
        <v>0</v>
      </c>
      <c r="BC19" s="28" t="str">
        <f>SpellNumber(L19,BB19)</f>
        <v> Zero Only</v>
      </c>
      <c r="IA19" s="50"/>
      <c r="IB19" s="50"/>
      <c r="IC19" s="50"/>
      <c r="ID19" s="50"/>
      <c r="IE19" s="50"/>
      <c r="IF19" s="51"/>
      <c r="IG19" s="51"/>
      <c r="IH19" s="51"/>
      <c r="II19" s="51"/>
    </row>
    <row r="20" spans="1:243" s="47" customFormat="1" ht="51" customHeight="1">
      <c r="A20" s="62" t="s">
        <v>38</v>
      </c>
      <c r="B20" s="33"/>
      <c r="C20" s="84" t="str">
        <f>SpellNumber($E$2,BA18)</f>
        <v>INR Zero Only</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IA20" s="50"/>
      <c r="IB20" s="50"/>
      <c r="IC20" s="50"/>
      <c r="ID20" s="50"/>
      <c r="IE20" s="50"/>
      <c r="IF20" s="51"/>
      <c r="IG20" s="51"/>
      <c r="IH20" s="51"/>
      <c r="II20" s="51"/>
    </row>
  </sheetData>
  <sheetProtection password="F5B2" sheet="1"/>
  <mergeCells count="8">
    <mergeCell ref="A9:BC9"/>
    <mergeCell ref="C20:BC2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L13:L17">
      <formula1>"INR"</formula1>
    </dataValidation>
    <dataValidation type="decimal" allowBlank="1" showErrorMessage="1" errorTitle="Invalid Entry" error="Only Numeric Values are allowed. " sqref="A13:A17">
      <formula1>0</formula1>
      <formula2>999999999999999</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Units" prompt="Please enter Units in text" sqref="E13:E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ErrorMessage="1" sqref="I13:I17">
      <formula1>"Excess(+),Less(-)"</formula1>
      <formula2>0</formula2>
    </dataValidation>
    <dataValidation allowBlank="1" showInputMessage="1" showErrorMessage="1" promptTitle="Addition / Deduction" prompt="Please Choose the correct One" sqref="J13:J17">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2023-02-07T06:21:25Z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